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5480" windowHeight="9915"/>
  </bookViews>
  <sheets>
    <sheet name="Пер-во гор." sheetId="5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3" i="5"/>
  <c r="H102"/>
  <c r="H105"/>
  <c r="H104"/>
  <c r="H99"/>
  <c r="H98"/>
  <c r="H73"/>
  <c r="H72"/>
  <c r="H51"/>
  <c r="H50"/>
  <c r="H58"/>
  <c r="H59"/>
  <c r="H61"/>
  <c r="H60"/>
  <c r="H21"/>
  <c r="H20"/>
  <c r="H15"/>
  <c r="H14"/>
  <c r="H23"/>
  <c r="H22"/>
  <c r="H19"/>
  <c r="H18"/>
  <c r="H117"/>
  <c r="H116"/>
  <c r="H111"/>
  <c r="H110"/>
  <c r="H115"/>
  <c r="H114"/>
  <c r="H113"/>
  <c r="H112"/>
  <c r="H97"/>
  <c r="H96"/>
  <c r="H95"/>
  <c r="H94"/>
  <c r="H101"/>
  <c r="H100"/>
  <c r="H91"/>
  <c r="H90"/>
  <c r="H87"/>
  <c r="H86"/>
  <c r="H89"/>
  <c r="H88"/>
  <c r="H93"/>
  <c r="H92"/>
  <c r="H85"/>
  <c r="H84"/>
  <c r="H69"/>
  <c r="H68"/>
  <c r="H77"/>
  <c r="H76"/>
  <c r="H63"/>
  <c r="H62"/>
  <c r="H45"/>
  <c r="H44"/>
  <c r="H11"/>
  <c r="H10"/>
  <c r="H12"/>
  <c r="H13"/>
  <c r="H75"/>
  <c r="H74"/>
  <c r="H71"/>
  <c r="H70"/>
  <c r="H53"/>
  <c r="H52"/>
  <c r="H79"/>
  <c r="H78"/>
  <c r="H35"/>
  <c r="H34"/>
  <c r="H55"/>
  <c r="H54"/>
  <c r="H57"/>
  <c r="H56"/>
  <c r="H41"/>
  <c r="H40"/>
  <c r="H43"/>
  <c r="H42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"/>
  <c r="H28"/>
  <c r="H31"/>
  <c r="H30"/>
  <c r="H33"/>
  <c r="H32"/>
  <c r="H17"/>
  <c r="H16"/>
  <c r="I51" l="1"/>
  <c r="I21"/>
  <c r="I15"/>
  <c r="I19"/>
  <c r="I73"/>
  <c r="I23"/>
  <c r="I61"/>
  <c r="I103"/>
  <c r="I105"/>
  <c r="I99"/>
  <c r="I58"/>
  <c r="I59"/>
  <c r="I98"/>
  <c r="I104"/>
  <c r="I102"/>
  <c r="I72"/>
  <c r="I50"/>
  <c r="I60"/>
  <c r="I20"/>
  <c r="I14"/>
  <c r="I22"/>
  <c r="I18"/>
  <c r="I69"/>
  <c r="I97"/>
  <c r="I113"/>
  <c r="I115"/>
  <c r="I111"/>
  <c r="I117"/>
  <c r="I68"/>
  <c r="I116"/>
  <c r="I96"/>
  <c r="I112"/>
  <c r="I114"/>
  <c r="I110"/>
  <c r="I11"/>
  <c r="I45"/>
  <c r="I63"/>
  <c r="I85"/>
  <c r="I93"/>
  <c r="I89"/>
  <c r="I87"/>
  <c r="I91"/>
  <c r="I101"/>
  <c r="I95"/>
  <c r="I84"/>
  <c r="I92"/>
  <c r="I88"/>
  <c r="I86"/>
  <c r="I90"/>
  <c r="I100"/>
  <c r="I94"/>
  <c r="I77"/>
  <c r="I76"/>
  <c r="I62"/>
  <c r="I44"/>
  <c r="I12"/>
  <c r="I10"/>
  <c r="I13"/>
  <c r="I57"/>
  <c r="I55"/>
  <c r="I35"/>
  <c r="I79"/>
  <c r="I53"/>
  <c r="I71"/>
  <c r="I75"/>
  <c r="I78"/>
  <c r="I52"/>
  <c r="I70"/>
  <c r="I74"/>
  <c r="I34"/>
  <c r="I56"/>
  <c r="I54"/>
  <c r="I17"/>
  <c r="I33"/>
  <c r="I31"/>
  <c r="I29"/>
  <c r="I295"/>
  <c r="I297"/>
  <c r="I299"/>
  <c r="I301"/>
  <c r="I303"/>
  <c r="I305"/>
  <c r="I307"/>
  <c r="I309"/>
  <c r="I311"/>
  <c r="I313"/>
  <c r="I315"/>
  <c r="I317"/>
  <c r="I319"/>
  <c r="I321"/>
  <c r="I323"/>
  <c r="I325"/>
  <c r="I327"/>
  <c r="I329"/>
  <c r="I331"/>
  <c r="I333"/>
  <c r="I335"/>
  <c r="I337"/>
  <c r="I43"/>
  <c r="I41"/>
  <c r="I16"/>
  <c r="I32"/>
  <c r="I30"/>
  <c r="I28"/>
  <c r="I294"/>
  <c r="I296"/>
  <c r="I298"/>
  <c r="I300"/>
  <c r="I302"/>
  <c r="I304"/>
  <c r="I306"/>
  <c r="I308"/>
  <c r="I310"/>
  <c r="I312"/>
  <c r="I314"/>
  <c r="I316"/>
  <c r="I318"/>
  <c r="I320"/>
  <c r="I322"/>
  <c r="I324"/>
  <c r="I326"/>
  <c r="I328"/>
  <c r="I330"/>
  <c r="I332"/>
  <c r="I334"/>
  <c r="I336"/>
  <c r="I42"/>
  <c r="I40"/>
</calcChain>
</file>

<file path=xl/sharedStrings.xml><?xml version="1.0" encoding="utf-8"?>
<sst xmlns="http://schemas.openxmlformats.org/spreadsheetml/2006/main" count="261" uniqueCount="111">
  <si>
    <t>Спортивная  гимнастика</t>
  </si>
  <si>
    <t>место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</si>
  <si>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</si>
  <si>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</si>
  <si>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 xml:space="preserve">Судья ВК                                                                                           </t>
  </si>
  <si>
    <t>ЮНИОРЫ</t>
  </si>
  <si>
    <t xml:space="preserve">Судья РК                                                                                           </t>
  </si>
  <si>
    <t>Первенство России среди спортивных школ 2011 года</t>
  </si>
  <si>
    <t>Соревнования I, II  Квалификация, личное первенство</t>
  </si>
  <si>
    <t>21-22/11/11г.</t>
  </si>
  <si>
    <t>Фамилия, Имя</t>
  </si>
  <si>
    <t>Город /округ</t>
  </si>
  <si>
    <t>Лич.</t>
  </si>
  <si>
    <t>рез-т</t>
  </si>
  <si>
    <t>сум.об.</t>
  </si>
  <si>
    <t>сум.пр.</t>
  </si>
  <si>
    <t>Программа I разряда</t>
  </si>
  <si>
    <t xml:space="preserve">Первенство города Вологды по спортивной гимнастике, </t>
  </si>
  <si>
    <t>Тренер</t>
  </si>
  <si>
    <t>год рожд-я</t>
  </si>
  <si>
    <t>И.Л.Аполлонова</t>
  </si>
  <si>
    <t>ДЕВУШКИ</t>
  </si>
  <si>
    <t>Виктория</t>
  </si>
  <si>
    <t>Рогозина А.А.</t>
  </si>
  <si>
    <t>Анастасия</t>
  </si>
  <si>
    <t>Ульяна</t>
  </si>
  <si>
    <t>Екатерина</t>
  </si>
  <si>
    <t>Попова Н.В.</t>
  </si>
  <si>
    <t>Анна</t>
  </si>
  <si>
    <t>Валерия</t>
  </si>
  <si>
    <t>Малютина И.Н.</t>
  </si>
  <si>
    <t>сумма I</t>
  </si>
  <si>
    <t>сумма II</t>
  </si>
  <si>
    <t>посвящённое Всероссийскому Дню гимнастики</t>
  </si>
  <si>
    <t>Бр.Кореповой Т.В.</t>
  </si>
  <si>
    <t>Ковалева О.А.</t>
  </si>
  <si>
    <t>Манохина</t>
  </si>
  <si>
    <t>Программа 1 разряда (обязательная + произвольная)</t>
  </si>
  <si>
    <t>Личное первенство</t>
  </si>
  <si>
    <t>Программа 1 разряда (произвольная + произвольная)</t>
  </si>
  <si>
    <t xml:space="preserve">Программа 2 разряда </t>
  </si>
  <si>
    <t xml:space="preserve">Программа 3 разряда </t>
  </si>
  <si>
    <t xml:space="preserve">Программа 1 юношеского разряда </t>
  </si>
  <si>
    <t xml:space="preserve">Селякова </t>
  </si>
  <si>
    <t xml:space="preserve">Новикова </t>
  </si>
  <si>
    <t>Мария</t>
  </si>
  <si>
    <t>Мелетеева</t>
  </si>
  <si>
    <t>София</t>
  </si>
  <si>
    <t xml:space="preserve">Анисимова </t>
  </si>
  <si>
    <t>Лидия</t>
  </si>
  <si>
    <t xml:space="preserve">Рыжкова </t>
  </si>
  <si>
    <t>Лепихина</t>
  </si>
  <si>
    <t xml:space="preserve">Таборова </t>
  </si>
  <si>
    <t xml:space="preserve">Шелыгина </t>
  </si>
  <si>
    <t>Кренделева</t>
  </si>
  <si>
    <t>Кристина</t>
  </si>
  <si>
    <t>Новожилова</t>
  </si>
  <si>
    <t>Полина</t>
  </si>
  <si>
    <t>Арина</t>
  </si>
  <si>
    <t>Красильникова</t>
  </si>
  <si>
    <t>Дружининская</t>
  </si>
  <si>
    <t>Шестакова Т.В., Пашко Н.В.</t>
  </si>
  <si>
    <t>Программа Мастеров спорта</t>
  </si>
  <si>
    <t>Программа Кандидатов в мастера спорта</t>
  </si>
  <si>
    <t>Шестакова Т.В.</t>
  </si>
  <si>
    <t>Нижарадзе</t>
  </si>
  <si>
    <t>Диана</t>
  </si>
  <si>
    <t>Ситова</t>
  </si>
  <si>
    <t>Яна</t>
  </si>
  <si>
    <t>Кузнецова</t>
  </si>
  <si>
    <t>Алена</t>
  </si>
  <si>
    <t>Андоний</t>
  </si>
  <si>
    <t>Галина</t>
  </si>
  <si>
    <t>Борисова</t>
  </si>
  <si>
    <t>Шилова</t>
  </si>
  <si>
    <t>Юлия</t>
  </si>
  <si>
    <t>Серова</t>
  </si>
  <si>
    <t>Сивкова</t>
  </si>
  <si>
    <t>Алина</t>
  </si>
  <si>
    <t>Роженчикова</t>
  </si>
  <si>
    <t>Лучина</t>
  </si>
  <si>
    <t>Лопатина</t>
  </si>
  <si>
    <t>Вероника</t>
  </si>
  <si>
    <t xml:space="preserve">Маричева </t>
  </si>
  <si>
    <t>Трофимова</t>
  </si>
  <si>
    <t>Свинина</t>
  </si>
  <si>
    <t>Марина</t>
  </si>
  <si>
    <t>Федькевич</t>
  </si>
  <si>
    <t>Кудрина</t>
  </si>
  <si>
    <t>Кузина</t>
  </si>
  <si>
    <t>Исакова</t>
  </si>
  <si>
    <t>Старкова</t>
  </si>
  <si>
    <t>Ирина</t>
  </si>
  <si>
    <t>Братенкова</t>
  </si>
  <si>
    <t>г.Вологда               ВЦСГ "СпортАрт"                22-24 октября 2015г.</t>
  </si>
  <si>
    <t>23-24/10/2015г.</t>
  </si>
  <si>
    <t>Панифедова</t>
  </si>
  <si>
    <t>Дмитриева</t>
  </si>
  <si>
    <t>Маркелова</t>
  </si>
  <si>
    <t>Мурару</t>
  </si>
  <si>
    <t>Оксана</t>
  </si>
  <si>
    <t>Ксения</t>
  </si>
  <si>
    <t xml:space="preserve">Гросу </t>
  </si>
  <si>
    <t>Синёва</t>
  </si>
  <si>
    <t>Александра</t>
  </si>
  <si>
    <t>Кучерова</t>
  </si>
  <si>
    <t>Алеся</t>
  </si>
  <si>
    <t xml:space="preserve">Алехина </t>
  </si>
  <si>
    <t>Елизавета</t>
  </si>
  <si>
    <t>Н.В.Пашко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</si>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</sst>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b/>
      <sz val="11"/>
      <name val="Calibri"/>
      <family val="2"/>
      <charset val="204"/>
      <scheme val="minor"/>
    </font>
    <font>
      <b/>
      <sz val="10"/>
      <color theme="0"/>
      <name val="Arial Cyr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0" fillId="0" borderId="0" xfId="0" applyBorder="1"/>
    <xf numFmtId="0" fontId="5" fillId="0" borderId="0" xfId="0" applyFont="1"/>
    <xf numFmtId="164" fontId="6" fillId="0" borderId="0" xfId="0" applyNumberFormat="1" applyFont="1" applyBorder="1" applyAlignment="1">
      <alignment horizontal="left"/>
    </xf>
    <xf numFmtId="0" fontId="2" fillId="0" borderId="0" xfId="0" applyFont="1"/>
    <xf numFmtId="0" fontId="8" fillId="0" borderId="0" xfId="0" applyFont="1"/>
    <xf numFmtId="0" fontId="2" fillId="0" borderId="0" xfId="0" applyFont="1" applyAlignment="1"/>
    <xf numFmtId="0" fontId="0" fillId="0" borderId="0" xfId="0" applyAlignment="1"/>
    <xf numFmtId="0" fontId="9" fillId="0" borderId="0" xfId="0" applyFont="1" applyBorder="1" applyAlignment="1">
      <alignment vertical="top" wrapText="1"/>
    </xf>
    <xf numFmtId="0" fontId="11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 applyAlignment="1"/>
    <xf numFmtId="0" fontId="15" fillId="0" borderId="0" xfId="0" applyFont="1"/>
    <xf numFmtId="0" fontId="0" fillId="0" borderId="1" xfId="0" applyBorder="1"/>
    <xf numFmtId="0" fontId="0" fillId="0" borderId="2" xfId="0" applyBorder="1"/>
    <xf numFmtId="164" fontId="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17" fillId="0" borderId="0" xfId="0" applyNumberFormat="1" applyFont="1" applyFill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0" fillId="0" borderId="4" xfId="0" applyBorder="1"/>
    <xf numFmtId="0" fontId="1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/>
    <xf numFmtId="0" fontId="19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0" fillId="0" borderId="0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24" fillId="0" borderId="5" xfId="0" applyFont="1" applyBorder="1" applyAlignment="1">
      <alignment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5" fillId="0" borderId="6" xfId="0" applyFont="1" applyBorder="1" applyAlignment="1">
      <alignment wrapText="1"/>
    </xf>
    <xf numFmtId="1" fontId="7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7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7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291</xdr:row>
      <xdr:rowOff>47625</xdr:rowOff>
    </xdr:from>
    <xdr:to>
      <xdr:col>3</xdr:col>
      <xdr:colOff>419100</xdr:colOff>
      <xdr:row>292</xdr:row>
      <xdr:rowOff>142875</xdr:rowOff>
    </xdr:to>
    <xdr:pic>
      <xdr:nvPicPr>
        <xdr:cNvPr id="2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0825" y="44586525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291</xdr:row>
      <xdr:rowOff>57150</xdr:rowOff>
    </xdr:from>
    <xdr:to>
      <xdr:col>4</xdr:col>
      <xdr:colOff>419100</xdr:colOff>
      <xdr:row>292</xdr:row>
      <xdr:rowOff>142875</xdr:rowOff>
    </xdr:to>
    <xdr:pic>
      <xdr:nvPicPr>
        <xdr:cNvPr id="3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4459605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291</xdr:row>
      <xdr:rowOff>57150</xdr:rowOff>
    </xdr:from>
    <xdr:to>
      <xdr:col>5</xdr:col>
      <xdr:colOff>447675</xdr:colOff>
      <xdr:row>292</xdr:row>
      <xdr:rowOff>161925</xdr:rowOff>
    </xdr:to>
    <xdr:pic>
      <xdr:nvPicPr>
        <xdr:cNvPr id="4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48100" y="44596050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291</xdr:row>
      <xdr:rowOff>57150</xdr:rowOff>
    </xdr:from>
    <xdr:to>
      <xdr:col>6</xdr:col>
      <xdr:colOff>438150</xdr:colOff>
      <xdr:row>292</xdr:row>
      <xdr:rowOff>142875</xdr:rowOff>
    </xdr:to>
    <xdr:pic>
      <xdr:nvPicPr>
        <xdr:cNvPr id="5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52925" y="44596050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291</xdr:row>
      <xdr:rowOff>47625</xdr:rowOff>
    </xdr:from>
    <xdr:to>
      <xdr:col>7</xdr:col>
      <xdr:colOff>314325</xdr:colOff>
      <xdr:row>292</xdr:row>
      <xdr:rowOff>142875</xdr:rowOff>
    </xdr:to>
    <xdr:pic>
      <xdr:nvPicPr>
        <xdr:cNvPr id="6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72025" y="44586525"/>
          <a:ext cx="314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291</xdr:row>
      <xdr:rowOff>57150</xdr:rowOff>
    </xdr:from>
    <xdr:to>
      <xdr:col>7</xdr:col>
      <xdr:colOff>323850</xdr:colOff>
      <xdr:row>292</xdr:row>
      <xdr:rowOff>142875</xdr:rowOff>
    </xdr:to>
    <xdr:pic>
      <xdr:nvPicPr>
        <xdr:cNvPr id="7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772025" y="44596050"/>
          <a:ext cx="3238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284</xdr:row>
      <xdr:rowOff>76200</xdr:rowOff>
    </xdr:from>
    <xdr:to>
      <xdr:col>0</xdr:col>
      <xdr:colOff>733425</xdr:colOff>
      <xdr:row>288</xdr:row>
      <xdr:rowOff>0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" y="43262550"/>
          <a:ext cx="7048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561976</xdr:colOff>
      <xdr:row>0</xdr:row>
      <xdr:rowOff>0</xdr:rowOff>
    </xdr:from>
    <xdr:to>
      <xdr:col>9</xdr:col>
      <xdr:colOff>70969</xdr:colOff>
      <xdr:row>3</xdr:row>
      <xdr:rowOff>85725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600701" y="0"/>
          <a:ext cx="623418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7</xdr:row>
      <xdr:rowOff>19050</xdr:rowOff>
    </xdr:from>
    <xdr:to>
      <xdr:col>3</xdr:col>
      <xdr:colOff>457199</xdr:colOff>
      <xdr:row>8</xdr:row>
      <xdr:rowOff>161925</xdr:rowOff>
    </xdr:to>
    <xdr:pic>
      <xdr:nvPicPr>
        <xdr:cNvPr id="10" name="Рисунок 9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24150" y="1438275"/>
          <a:ext cx="409574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7</xdr:row>
      <xdr:rowOff>28575</xdr:rowOff>
    </xdr:from>
    <xdr:to>
      <xdr:col>4</xdr:col>
      <xdr:colOff>447674</xdr:colOff>
      <xdr:row>8</xdr:row>
      <xdr:rowOff>161924</xdr:rowOff>
    </xdr:to>
    <xdr:pic>
      <xdr:nvPicPr>
        <xdr:cNvPr id="11" name="Рисунок 10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267075" y="1447800"/>
          <a:ext cx="380999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7</xdr:row>
      <xdr:rowOff>38100</xdr:rowOff>
    </xdr:from>
    <xdr:to>
      <xdr:col>5</xdr:col>
      <xdr:colOff>457199</xdr:colOff>
      <xdr:row>8</xdr:row>
      <xdr:rowOff>152400</xdr:rowOff>
    </xdr:to>
    <xdr:pic>
      <xdr:nvPicPr>
        <xdr:cNvPr id="12" name="Рисунок 11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819525" y="1457325"/>
          <a:ext cx="35242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7</xdr:row>
      <xdr:rowOff>38099</xdr:rowOff>
    </xdr:from>
    <xdr:to>
      <xdr:col>6</xdr:col>
      <xdr:colOff>476250</xdr:colOff>
      <xdr:row>8</xdr:row>
      <xdr:rowOff>180974</xdr:rowOff>
    </xdr:to>
    <xdr:pic>
      <xdr:nvPicPr>
        <xdr:cNvPr id="13" name="Рисунок 12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67200" y="1457324"/>
          <a:ext cx="457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25</xdr:row>
      <xdr:rowOff>19050</xdr:rowOff>
    </xdr:from>
    <xdr:to>
      <xdr:col>3</xdr:col>
      <xdr:colOff>457199</xdr:colOff>
      <xdr:row>26</xdr:row>
      <xdr:rowOff>161925</xdr:rowOff>
    </xdr:to>
    <xdr:pic>
      <xdr:nvPicPr>
        <xdr:cNvPr id="14" name="Рисунок 13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24150" y="4486275"/>
          <a:ext cx="409574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25</xdr:row>
      <xdr:rowOff>28575</xdr:rowOff>
    </xdr:from>
    <xdr:to>
      <xdr:col>4</xdr:col>
      <xdr:colOff>447674</xdr:colOff>
      <xdr:row>26</xdr:row>
      <xdr:rowOff>161924</xdr:rowOff>
    </xdr:to>
    <xdr:pic>
      <xdr:nvPicPr>
        <xdr:cNvPr id="15" name="Рисунок 14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267075" y="4495800"/>
          <a:ext cx="380999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25</xdr:row>
      <xdr:rowOff>38100</xdr:rowOff>
    </xdr:from>
    <xdr:to>
      <xdr:col>5</xdr:col>
      <xdr:colOff>457199</xdr:colOff>
      <xdr:row>26</xdr:row>
      <xdr:rowOff>152400</xdr:rowOff>
    </xdr:to>
    <xdr:pic>
      <xdr:nvPicPr>
        <xdr:cNvPr id="16" name="Рисунок 15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819525" y="4505325"/>
          <a:ext cx="35242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25</xdr:row>
      <xdr:rowOff>38099</xdr:rowOff>
    </xdr:from>
    <xdr:to>
      <xdr:col>6</xdr:col>
      <xdr:colOff>476250</xdr:colOff>
      <xdr:row>26</xdr:row>
      <xdr:rowOff>180974</xdr:rowOff>
    </xdr:to>
    <xdr:pic>
      <xdr:nvPicPr>
        <xdr:cNvPr id="17" name="Рисунок 16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67200" y="4505324"/>
          <a:ext cx="457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37</xdr:row>
      <xdr:rowOff>19050</xdr:rowOff>
    </xdr:from>
    <xdr:to>
      <xdr:col>3</xdr:col>
      <xdr:colOff>457199</xdr:colOff>
      <xdr:row>38</xdr:row>
      <xdr:rowOff>161925</xdr:rowOff>
    </xdr:to>
    <xdr:pic>
      <xdr:nvPicPr>
        <xdr:cNvPr id="30" name="Рисунок 29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24150" y="4391025"/>
          <a:ext cx="409574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37</xdr:row>
      <xdr:rowOff>28575</xdr:rowOff>
    </xdr:from>
    <xdr:to>
      <xdr:col>4</xdr:col>
      <xdr:colOff>447674</xdr:colOff>
      <xdr:row>38</xdr:row>
      <xdr:rowOff>161924</xdr:rowOff>
    </xdr:to>
    <xdr:pic>
      <xdr:nvPicPr>
        <xdr:cNvPr id="31" name="Рисунок 30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267075" y="4400550"/>
          <a:ext cx="380999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37</xdr:row>
      <xdr:rowOff>38100</xdr:rowOff>
    </xdr:from>
    <xdr:to>
      <xdr:col>5</xdr:col>
      <xdr:colOff>457199</xdr:colOff>
      <xdr:row>38</xdr:row>
      <xdr:rowOff>152400</xdr:rowOff>
    </xdr:to>
    <xdr:pic>
      <xdr:nvPicPr>
        <xdr:cNvPr id="32" name="Рисунок 31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819525" y="4410075"/>
          <a:ext cx="35242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37</xdr:row>
      <xdr:rowOff>38099</xdr:rowOff>
    </xdr:from>
    <xdr:to>
      <xdr:col>6</xdr:col>
      <xdr:colOff>476250</xdr:colOff>
      <xdr:row>38</xdr:row>
      <xdr:rowOff>171449</xdr:rowOff>
    </xdr:to>
    <xdr:pic>
      <xdr:nvPicPr>
        <xdr:cNvPr id="33" name="Рисунок 32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67200" y="4410074"/>
          <a:ext cx="457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47</xdr:row>
      <xdr:rowOff>19050</xdr:rowOff>
    </xdr:from>
    <xdr:to>
      <xdr:col>3</xdr:col>
      <xdr:colOff>457199</xdr:colOff>
      <xdr:row>48</xdr:row>
      <xdr:rowOff>161925</xdr:rowOff>
    </xdr:to>
    <xdr:pic>
      <xdr:nvPicPr>
        <xdr:cNvPr id="22" name="Рисунок 21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24150" y="6400800"/>
          <a:ext cx="409574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47</xdr:row>
      <xdr:rowOff>28575</xdr:rowOff>
    </xdr:from>
    <xdr:to>
      <xdr:col>4</xdr:col>
      <xdr:colOff>447674</xdr:colOff>
      <xdr:row>48</xdr:row>
      <xdr:rowOff>161924</xdr:rowOff>
    </xdr:to>
    <xdr:pic>
      <xdr:nvPicPr>
        <xdr:cNvPr id="23" name="Рисунок 22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267075" y="6410325"/>
          <a:ext cx="380999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47</xdr:row>
      <xdr:rowOff>38100</xdr:rowOff>
    </xdr:from>
    <xdr:to>
      <xdr:col>5</xdr:col>
      <xdr:colOff>457199</xdr:colOff>
      <xdr:row>48</xdr:row>
      <xdr:rowOff>152400</xdr:rowOff>
    </xdr:to>
    <xdr:pic>
      <xdr:nvPicPr>
        <xdr:cNvPr id="24" name="Рисунок 23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819525" y="6419850"/>
          <a:ext cx="352424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47</xdr:row>
      <xdr:rowOff>38099</xdr:rowOff>
    </xdr:from>
    <xdr:to>
      <xdr:col>6</xdr:col>
      <xdr:colOff>476250</xdr:colOff>
      <xdr:row>48</xdr:row>
      <xdr:rowOff>171449</xdr:rowOff>
    </xdr:to>
    <xdr:pic>
      <xdr:nvPicPr>
        <xdr:cNvPr id="25" name="Рисунок 24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67200" y="6419849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65</xdr:row>
      <xdr:rowOff>19050</xdr:rowOff>
    </xdr:from>
    <xdr:to>
      <xdr:col>3</xdr:col>
      <xdr:colOff>457199</xdr:colOff>
      <xdr:row>66</xdr:row>
      <xdr:rowOff>161925</xdr:rowOff>
    </xdr:to>
    <xdr:pic>
      <xdr:nvPicPr>
        <xdr:cNvPr id="26" name="Рисунок 25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24150" y="7772400"/>
          <a:ext cx="409574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65</xdr:row>
      <xdr:rowOff>28575</xdr:rowOff>
    </xdr:from>
    <xdr:to>
      <xdr:col>4</xdr:col>
      <xdr:colOff>447674</xdr:colOff>
      <xdr:row>66</xdr:row>
      <xdr:rowOff>161924</xdr:rowOff>
    </xdr:to>
    <xdr:pic>
      <xdr:nvPicPr>
        <xdr:cNvPr id="27" name="Рисунок 26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267075" y="7781925"/>
          <a:ext cx="380999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65</xdr:row>
      <xdr:rowOff>38100</xdr:rowOff>
    </xdr:from>
    <xdr:to>
      <xdr:col>5</xdr:col>
      <xdr:colOff>457199</xdr:colOff>
      <xdr:row>66</xdr:row>
      <xdr:rowOff>152400</xdr:rowOff>
    </xdr:to>
    <xdr:pic>
      <xdr:nvPicPr>
        <xdr:cNvPr id="28" name="Рисунок 27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819525" y="7791450"/>
          <a:ext cx="352424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65</xdr:row>
      <xdr:rowOff>38099</xdr:rowOff>
    </xdr:from>
    <xdr:to>
      <xdr:col>6</xdr:col>
      <xdr:colOff>476250</xdr:colOff>
      <xdr:row>66</xdr:row>
      <xdr:rowOff>171449</xdr:rowOff>
    </xdr:to>
    <xdr:pic>
      <xdr:nvPicPr>
        <xdr:cNvPr id="29" name="Рисунок 28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67200" y="7791449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81</xdr:row>
      <xdr:rowOff>19050</xdr:rowOff>
    </xdr:from>
    <xdr:to>
      <xdr:col>3</xdr:col>
      <xdr:colOff>457199</xdr:colOff>
      <xdr:row>82</xdr:row>
      <xdr:rowOff>161925</xdr:rowOff>
    </xdr:to>
    <xdr:pic>
      <xdr:nvPicPr>
        <xdr:cNvPr id="34" name="Рисунок 33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24150" y="10515600"/>
          <a:ext cx="409574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81</xdr:row>
      <xdr:rowOff>28575</xdr:rowOff>
    </xdr:from>
    <xdr:to>
      <xdr:col>4</xdr:col>
      <xdr:colOff>447674</xdr:colOff>
      <xdr:row>82</xdr:row>
      <xdr:rowOff>161924</xdr:rowOff>
    </xdr:to>
    <xdr:pic>
      <xdr:nvPicPr>
        <xdr:cNvPr id="35" name="Рисунок 34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267075" y="10525125"/>
          <a:ext cx="380999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81</xdr:row>
      <xdr:rowOff>38100</xdr:rowOff>
    </xdr:from>
    <xdr:to>
      <xdr:col>5</xdr:col>
      <xdr:colOff>457199</xdr:colOff>
      <xdr:row>82</xdr:row>
      <xdr:rowOff>152400</xdr:rowOff>
    </xdr:to>
    <xdr:pic>
      <xdr:nvPicPr>
        <xdr:cNvPr id="36" name="Рисунок 35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819525" y="10534650"/>
          <a:ext cx="352424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81</xdr:row>
      <xdr:rowOff>38099</xdr:rowOff>
    </xdr:from>
    <xdr:to>
      <xdr:col>6</xdr:col>
      <xdr:colOff>476250</xdr:colOff>
      <xdr:row>82</xdr:row>
      <xdr:rowOff>171449</xdr:rowOff>
    </xdr:to>
    <xdr:pic>
      <xdr:nvPicPr>
        <xdr:cNvPr id="37" name="Рисунок 36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67200" y="10534649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107</xdr:row>
      <xdr:rowOff>19050</xdr:rowOff>
    </xdr:from>
    <xdr:to>
      <xdr:col>3</xdr:col>
      <xdr:colOff>457199</xdr:colOff>
      <xdr:row>108</xdr:row>
      <xdr:rowOff>161925</xdr:rowOff>
    </xdr:to>
    <xdr:pic>
      <xdr:nvPicPr>
        <xdr:cNvPr id="38" name="Рисунок 37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724150" y="12915900"/>
          <a:ext cx="409574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107</xdr:row>
      <xdr:rowOff>28575</xdr:rowOff>
    </xdr:from>
    <xdr:to>
      <xdr:col>4</xdr:col>
      <xdr:colOff>447674</xdr:colOff>
      <xdr:row>108</xdr:row>
      <xdr:rowOff>161924</xdr:rowOff>
    </xdr:to>
    <xdr:pic>
      <xdr:nvPicPr>
        <xdr:cNvPr id="39" name="Рисунок 38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267075" y="12925425"/>
          <a:ext cx="380999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107</xdr:row>
      <xdr:rowOff>38100</xdr:rowOff>
    </xdr:from>
    <xdr:to>
      <xdr:col>5</xdr:col>
      <xdr:colOff>457199</xdr:colOff>
      <xdr:row>108</xdr:row>
      <xdr:rowOff>152400</xdr:rowOff>
    </xdr:to>
    <xdr:pic>
      <xdr:nvPicPr>
        <xdr:cNvPr id="40" name="Рисунок 39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819525" y="12934950"/>
          <a:ext cx="352424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107</xdr:row>
      <xdr:rowOff>38099</xdr:rowOff>
    </xdr:from>
    <xdr:to>
      <xdr:col>6</xdr:col>
      <xdr:colOff>476250</xdr:colOff>
      <xdr:row>108</xdr:row>
      <xdr:rowOff>171449</xdr:rowOff>
    </xdr:to>
    <xdr:pic>
      <xdr:nvPicPr>
        <xdr:cNvPr id="41" name="Рисунок 40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67200" y="12934949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81</xdr:row>
      <xdr:rowOff>19050</xdr:rowOff>
    </xdr:from>
    <xdr:to>
      <xdr:col>3</xdr:col>
      <xdr:colOff>457199</xdr:colOff>
      <xdr:row>82</xdr:row>
      <xdr:rowOff>161925</xdr:rowOff>
    </xdr:to>
    <xdr:pic>
      <xdr:nvPicPr>
        <xdr:cNvPr id="46" name="Рисунок 45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90850" y="10915650"/>
          <a:ext cx="409574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81</xdr:row>
      <xdr:rowOff>28575</xdr:rowOff>
    </xdr:from>
    <xdr:to>
      <xdr:col>4</xdr:col>
      <xdr:colOff>447674</xdr:colOff>
      <xdr:row>82</xdr:row>
      <xdr:rowOff>161924</xdr:rowOff>
    </xdr:to>
    <xdr:pic>
      <xdr:nvPicPr>
        <xdr:cNvPr id="47" name="Рисунок 46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533775" y="10925175"/>
          <a:ext cx="380999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81</xdr:row>
      <xdr:rowOff>38100</xdr:rowOff>
    </xdr:from>
    <xdr:to>
      <xdr:col>5</xdr:col>
      <xdr:colOff>457199</xdr:colOff>
      <xdr:row>82</xdr:row>
      <xdr:rowOff>152400</xdr:rowOff>
    </xdr:to>
    <xdr:pic>
      <xdr:nvPicPr>
        <xdr:cNvPr id="48" name="Рисунок 47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4086225" y="10934700"/>
          <a:ext cx="352424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81</xdr:row>
      <xdr:rowOff>38099</xdr:rowOff>
    </xdr:from>
    <xdr:to>
      <xdr:col>6</xdr:col>
      <xdr:colOff>476250</xdr:colOff>
      <xdr:row>82</xdr:row>
      <xdr:rowOff>171449</xdr:rowOff>
    </xdr:to>
    <xdr:pic>
      <xdr:nvPicPr>
        <xdr:cNvPr id="49" name="Рисунок 48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33900" y="10934699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107</xdr:row>
      <xdr:rowOff>19050</xdr:rowOff>
    </xdr:from>
    <xdr:to>
      <xdr:col>3</xdr:col>
      <xdr:colOff>457199</xdr:colOff>
      <xdr:row>108</xdr:row>
      <xdr:rowOff>161925</xdr:rowOff>
    </xdr:to>
    <xdr:pic>
      <xdr:nvPicPr>
        <xdr:cNvPr id="50" name="Рисунок 49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90850" y="14001750"/>
          <a:ext cx="409574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107</xdr:row>
      <xdr:rowOff>28575</xdr:rowOff>
    </xdr:from>
    <xdr:to>
      <xdr:col>4</xdr:col>
      <xdr:colOff>447674</xdr:colOff>
      <xdr:row>108</xdr:row>
      <xdr:rowOff>161924</xdr:rowOff>
    </xdr:to>
    <xdr:pic>
      <xdr:nvPicPr>
        <xdr:cNvPr id="51" name="Рисунок 50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533775" y="14011275"/>
          <a:ext cx="380999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107</xdr:row>
      <xdr:rowOff>38100</xdr:rowOff>
    </xdr:from>
    <xdr:to>
      <xdr:col>5</xdr:col>
      <xdr:colOff>457199</xdr:colOff>
      <xdr:row>108</xdr:row>
      <xdr:rowOff>152400</xdr:rowOff>
    </xdr:to>
    <xdr:pic>
      <xdr:nvPicPr>
        <xdr:cNvPr id="52" name="Рисунок 51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4086225" y="14020800"/>
          <a:ext cx="352424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107</xdr:row>
      <xdr:rowOff>38099</xdr:rowOff>
    </xdr:from>
    <xdr:to>
      <xdr:col>6</xdr:col>
      <xdr:colOff>476250</xdr:colOff>
      <xdr:row>108</xdr:row>
      <xdr:rowOff>171449</xdr:rowOff>
    </xdr:to>
    <xdr:pic>
      <xdr:nvPicPr>
        <xdr:cNvPr id="53" name="Рисунок 52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33900" y="14020799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107</xdr:row>
      <xdr:rowOff>19050</xdr:rowOff>
    </xdr:from>
    <xdr:to>
      <xdr:col>3</xdr:col>
      <xdr:colOff>457199</xdr:colOff>
      <xdr:row>108</xdr:row>
      <xdr:rowOff>161925</xdr:rowOff>
    </xdr:to>
    <xdr:pic>
      <xdr:nvPicPr>
        <xdr:cNvPr id="54" name="Рисунок 53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90850" y="14001750"/>
          <a:ext cx="409574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107</xdr:row>
      <xdr:rowOff>28575</xdr:rowOff>
    </xdr:from>
    <xdr:to>
      <xdr:col>4</xdr:col>
      <xdr:colOff>447674</xdr:colOff>
      <xdr:row>108</xdr:row>
      <xdr:rowOff>161924</xdr:rowOff>
    </xdr:to>
    <xdr:pic>
      <xdr:nvPicPr>
        <xdr:cNvPr id="55" name="Рисунок 54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533775" y="14011275"/>
          <a:ext cx="380999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107</xdr:row>
      <xdr:rowOff>38100</xdr:rowOff>
    </xdr:from>
    <xdr:to>
      <xdr:col>5</xdr:col>
      <xdr:colOff>457199</xdr:colOff>
      <xdr:row>108</xdr:row>
      <xdr:rowOff>152400</xdr:rowOff>
    </xdr:to>
    <xdr:pic>
      <xdr:nvPicPr>
        <xdr:cNvPr id="56" name="Рисунок 55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4086225" y="14020800"/>
          <a:ext cx="352424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107</xdr:row>
      <xdr:rowOff>38099</xdr:rowOff>
    </xdr:from>
    <xdr:to>
      <xdr:col>6</xdr:col>
      <xdr:colOff>476250</xdr:colOff>
      <xdr:row>108</xdr:row>
      <xdr:rowOff>171449</xdr:rowOff>
    </xdr:to>
    <xdr:pic>
      <xdr:nvPicPr>
        <xdr:cNvPr id="57" name="Рисунок 56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33900" y="14020799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3"/>
  <sheetViews>
    <sheetView tabSelected="1" workbookViewId="0">
      <selection activeCell="K17" sqref="K17"/>
    </sheetView>
  </sheetViews>
  <sheetFormatPr defaultRowHeight="15"/>
  <cols>
    <col min="1" max="1" width="18.85546875" customWidth="1"/>
    <col min="2" max="2" width="6.140625" customWidth="1"/>
    <col min="3" max="3" width="19.140625" customWidth="1"/>
    <col min="4" max="4" width="7.85546875" customWidth="1"/>
    <col min="5" max="5" width="7.7109375" customWidth="1"/>
    <col min="6" max="6" width="8" customWidth="1"/>
    <col min="7" max="7" width="7.85546875" customWidth="1"/>
    <col min="8" max="8" width="9.140625" customWidth="1"/>
    <col min="9" max="9" width="7.5703125" customWidth="1"/>
    <col min="10" max="10" width="6.7109375" customWidth="1"/>
    <col min="11" max="11" width="22.140625" customWidth="1"/>
    <col min="12" max="12" width="10.5703125" customWidth="1"/>
    <col min="13" max="13" width="8.28515625" customWidth="1"/>
  </cols>
  <sheetData>
    <row r="1" spans="1:10" ht="14.25" customHeight="1">
      <c r="A1" s="94" t="s">
        <v>17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.75" customHeight="1">
      <c r="A2" s="94" t="s">
        <v>33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4.25" customHeight="1">
      <c r="A3" s="95" t="s">
        <v>94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1.2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 customHeight="1">
      <c r="A5" s="1" t="s">
        <v>21</v>
      </c>
      <c r="B5" s="1"/>
      <c r="C5" s="8"/>
      <c r="H5" s="15" t="s">
        <v>38</v>
      </c>
      <c r="I5" s="15"/>
      <c r="J5" s="15"/>
    </row>
    <row r="6" spans="1:10" ht="6.75" customHeight="1">
      <c r="A6" s="1"/>
      <c r="B6" s="1"/>
      <c r="C6" s="8"/>
      <c r="H6" s="15"/>
      <c r="I6" s="15"/>
      <c r="J6" s="15"/>
    </row>
    <row r="7" spans="1:10" ht="13.5" customHeight="1">
      <c r="A7" s="15" t="s">
        <v>62</v>
      </c>
      <c r="B7" s="15"/>
      <c r="C7" s="8"/>
      <c r="D7" s="8"/>
      <c r="E7" s="8"/>
      <c r="F7" s="8"/>
      <c r="G7" s="8"/>
      <c r="H7" s="8" t="s">
        <v>95</v>
      </c>
      <c r="J7" s="8"/>
    </row>
    <row r="8" spans="1:10">
      <c r="A8" s="84" t="s">
        <v>10</v>
      </c>
      <c r="B8" s="86" t="s">
        <v>19</v>
      </c>
      <c r="C8" s="88" t="s">
        <v>18</v>
      </c>
      <c r="D8" s="41"/>
      <c r="E8" s="41"/>
      <c r="F8" s="41"/>
      <c r="G8" s="41"/>
      <c r="H8" s="42" t="s">
        <v>31</v>
      </c>
      <c r="I8" s="43" t="s">
        <v>12</v>
      </c>
      <c r="J8" s="90" t="s">
        <v>1</v>
      </c>
    </row>
    <row r="9" spans="1:10">
      <c r="A9" s="85"/>
      <c r="B9" s="87"/>
      <c r="C9" s="89"/>
      <c r="D9" s="44"/>
      <c r="E9" s="44"/>
      <c r="F9" s="44"/>
      <c r="G9" s="44"/>
      <c r="H9" s="45" t="s">
        <v>32</v>
      </c>
      <c r="I9" s="46" t="s">
        <v>13</v>
      </c>
      <c r="J9" s="91"/>
    </row>
    <row r="10" spans="1:10" ht="13.5" customHeight="1">
      <c r="A10" s="37" t="s">
        <v>36</v>
      </c>
      <c r="B10" s="48"/>
      <c r="C10" s="73" t="s">
        <v>23</v>
      </c>
      <c r="D10" s="39">
        <v>13.7</v>
      </c>
      <c r="E10" s="39">
        <v>8.3000000000000007</v>
      </c>
      <c r="F10" s="39">
        <v>11.1</v>
      </c>
      <c r="G10" s="39">
        <v>12.85</v>
      </c>
      <c r="H10" s="40">
        <f t="shared" ref="H10:H23" si="0">SUM(D10+E10+F10+G10)</f>
        <v>45.95</v>
      </c>
      <c r="I10" s="35">
        <f>SUM(H10+H11)</f>
        <v>94.350000000000009</v>
      </c>
      <c r="J10" s="96">
        <v>1</v>
      </c>
    </row>
    <row r="11" spans="1:10" ht="13.5" customHeight="1">
      <c r="A11" s="38" t="s">
        <v>26</v>
      </c>
      <c r="B11" s="49">
        <v>1998</v>
      </c>
      <c r="C11" s="75" t="s">
        <v>61</v>
      </c>
      <c r="D11" s="39">
        <v>13.8</v>
      </c>
      <c r="E11" s="39">
        <v>9.1999999999999993</v>
      </c>
      <c r="F11" s="39">
        <v>12.1</v>
      </c>
      <c r="G11" s="39">
        <v>13.3</v>
      </c>
      <c r="H11" s="40">
        <f t="shared" si="0"/>
        <v>48.400000000000006</v>
      </c>
      <c r="I11" s="36">
        <f>SUM(H10+H11)</f>
        <v>94.350000000000009</v>
      </c>
      <c r="J11" s="92"/>
    </row>
    <row r="12" spans="1:10" ht="13.5" customHeight="1">
      <c r="A12" s="37" t="s">
        <v>43</v>
      </c>
      <c r="B12" s="48"/>
      <c r="C12" s="73" t="s">
        <v>34</v>
      </c>
      <c r="D12" s="39">
        <v>13.6</v>
      </c>
      <c r="E12" s="39">
        <v>9.1999999999999993</v>
      </c>
      <c r="F12" s="39">
        <v>12.4</v>
      </c>
      <c r="G12" s="39">
        <v>12.6</v>
      </c>
      <c r="H12" s="40">
        <f t="shared" si="0"/>
        <v>47.8</v>
      </c>
      <c r="I12" s="35">
        <f>SUM(H12+H13)</f>
        <v>94.2</v>
      </c>
      <c r="J12" s="96">
        <v>2</v>
      </c>
    </row>
    <row r="13" spans="1:10" ht="13.5" customHeight="1">
      <c r="A13" s="38" t="s">
        <v>28</v>
      </c>
      <c r="B13" s="49">
        <v>2000</v>
      </c>
      <c r="C13" s="75" t="s">
        <v>61</v>
      </c>
      <c r="D13" s="39">
        <v>13.8</v>
      </c>
      <c r="E13" s="39">
        <v>8.4</v>
      </c>
      <c r="F13" s="39">
        <v>10.7</v>
      </c>
      <c r="G13" s="39">
        <v>13.5</v>
      </c>
      <c r="H13" s="40">
        <f t="shared" si="0"/>
        <v>46.400000000000006</v>
      </c>
      <c r="I13" s="36">
        <f>SUM(H12+H13)</f>
        <v>94.2</v>
      </c>
      <c r="J13" s="92"/>
    </row>
    <row r="14" spans="1:10" ht="13.5" customHeight="1">
      <c r="A14" s="37" t="s">
        <v>44</v>
      </c>
      <c r="B14" s="48"/>
      <c r="C14" s="73" t="s">
        <v>34</v>
      </c>
      <c r="D14" s="39">
        <v>12.8</v>
      </c>
      <c r="E14" s="39">
        <v>10.6</v>
      </c>
      <c r="F14" s="39">
        <v>11.5</v>
      </c>
      <c r="G14" s="39">
        <v>12.4</v>
      </c>
      <c r="H14" s="40">
        <f t="shared" si="0"/>
        <v>47.3</v>
      </c>
      <c r="I14" s="35">
        <f>SUM(H14+H15)</f>
        <v>92</v>
      </c>
      <c r="J14" s="96">
        <v>3</v>
      </c>
    </row>
    <row r="15" spans="1:10" ht="13.5" customHeight="1">
      <c r="A15" s="38" t="s">
        <v>45</v>
      </c>
      <c r="B15" s="49">
        <v>2000</v>
      </c>
      <c r="C15" s="75" t="s">
        <v>61</v>
      </c>
      <c r="D15" s="39">
        <v>13</v>
      </c>
      <c r="E15" s="39">
        <v>9.9</v>
      </c>
      <c r="F15" s="39">
        <v>9.3000000000000007</v>
      </c>
      <c r="G15" s="39">
        <v>12.5</v>
      </c>
      <c r="H15" s="40">
        <f t="shared" si="0"/>
        <v>44.7</v>
      </c>
      <c r="I15" s="36">
        <f>SUM(H14+H15)</f>
        <v>92</v>
      </c>
      <c r="J15" s="92"/>
    </row>
    <row r="16" spans="1:10" ht="13.5" customHeight="1">
      <c r="A16" s="37" t="s">
        <v>59</v>
      </c>
      <c r="B16" s="48"/>
      <c r="C16" s="71" t="s">
        <v>27</v>
      </c>
      <c r="D16" s="39">
        <v>12.8</v>
      </c>
      <c r="E16" s="39">
        <v>9.6</v>
      </c>
      <c r="F16" s="39">
        <v>10.4</v>
      </c>
      <c r="G16" s="39">
        <v>11</v>
      </c>
      <c r="H16" s="40">
        <f t="shared" si="0"/>
        <v>43.8</v>
      </c>
      <c r="I16" s="35">
        <f>SUM(H16+H17)</f>
        <v>89.7</v>
      </c>
      <c r="J16" s="96">
        <v>4</v>
      </c>
    </row>
    <row r="17" spans="1:13" ht="13.5" customHeight="1">
      <c r="A17" s="38" t="s">
        <v>26</v>
      </c>
      <c r="B17" s="49">
        <v>1999</v>
      </c>
      <c r="C17" s="75" t="s">
        <v>61</v>
      </c>
      <c r="D17" s="39">
        <v>13.2</v>
      </c>
      <c r="E17" s="39">
        <v>10.3</v>
      </c>
      <c r="F17" s="39">
        <v>11.2</v>
      </c>
      <c r="G17" s="39">
        <v>11.2</v>
      </c>
      <c r="H17" s="40">
        <f t="shared" si="0"/>
        <v>45.900000000000006</v>
      </c>
      <c r="I17" s="36">
        <f>SUM(H16+H17)</f>
        <v>89.7</v>
      </c>
      <c r="J17" s="92"/>
    </row>
    <row r="18" spans="1:13" ht="13.5" customHeight="1">
      <c r="A18" s="37" t="s">
        <v>60</v>
      </c>
      <c r="B18" s="48"/>
      <c r="C18" s="81" t="s">
        <v>34</v>
      </c>
      <c r="D18" s="39">
        <v>13</v>
      </c>
      <c r="E18" s="39">
        <v>7</v>
      </c>
      <c r="F18" s="39">
        <v>9.5</v>
      </c>
      <c r="G18" s="39">
        <v>12.05</v>
      </c>
      <c r="H18" s="40">
        <f t="shared" si="0"/>
        <v>41.55</v>
      </c>
      <c r="I18" s="35">
        <f>SUM(H18+H19)</f>
        <v>83.9</v>
      </c>
      <c r="J18" s="96">
        <v>5</v>
      </c>
    </row>
    <row r="19" spans="1:13" ht="13.5" customHeight="1">
      <c r="A19" s="38" t="s">
        <v>28</v>
      </c>
      <c r="B19" s="49">
        <v>1999</v>
      </c>
      <c r="C19" s="75" t="s">
        <v>61</v>
      </c>
      <c r="D19" s="39">
        <v>13</v>
      </c>
      <c r="E19" s="39">
        <v>7.2</v>
      </c>
      <c r="F19" s="39">
        <v>10.15</v>
      </c>
      <c r="G19" s="39">
        <v>12</v>
      </c>
      <c r="H19" s="40">
        <f t="shared" si="0"/>
        <v>42.35</v>
      </c>
      <c r="I19" s="36">
        <f>SUM(H18+H19)</f>
        <v>83.9</v>
      </c>
      <c r="J19" s="92"/>
    </row>
    <row r="20" spans="1:13" ht="13.5" customHeight="1">
      <c r="A20" s="37" t="s">
        <v>96</v>
      </c>
      <c r="B20" s="48"/>
      <c r="C20" s="73" t="s">
        <v>34</v>
      </c>
      <c r="D20" s="39">
        <v>11.8</v>
      </c>
      <c r="E20" s="39">
        <v>7</v>
      </c>
      <c r="F20" s="39">
        <v>11.1</v>
      </c>
      <c r="G20" s="39">
        <v>10.35</v>
      </c>
      <c r="H20" s="40">
        <f t="shared" si="0"/>
        <v>40.25</v>
      </c>
      <c r="I20" s="35">
        <f>SUM(H20+H21)</f>
        <v>80.45</v>
      </c>
      <c r="J20" s="96">
        <v>6</v>
      </c>
    </row>
    <row r="21" spans="1:13" ht="13.5" customHeight="1">
      <c r="A21" s="38" t="s">
        <v>24</v>
      </c>
      <c r="B21" s="49">
        <v>2000</v>
      </c>
      <c r="C21" s="75" t="s">
        <v>61</v>
      </c>
      <c r="D21" s="39">
        <v>12</v>
      </c>
      <c r="E21" s="39">
        <v>6.7</v>
      </c>
      <c r="F21" s="39">
        <v>11.5</v>
      </c>
      <c r="G21" s="39">
        <v>10</v>
      </c>
      <c r="H21" s="40">
        <f t="shared" si="0"/>
        <v>40.200000000000003</v>
      </c>
      <c r="I21" s="36">
        <f>SUM(H20+H21)</f>
        <v>80.45</v>
      </c>
      <c r="J21" s="92"/>
    </row>
    <row r="22" spans="1:13" ht="13.5" customHeight="1">
      <c r="A22" s="37" t="s">
        <v>46</v>
      </c>
      <c r="B22" s="48"/>
      <c r="C22" s="71" t="s">
        <v>35</v>
      </c>
      <c r="D22" s="39">
        <v>12.6</v>
      </c>
      <c r="E22" s="39">
        <v>0.1</v>
      </c>
      <c r="F22" s="39">
        <v>10.4</v>
      </c>
      <c r="G22" s="39">
        <v>12.1</v>
      </c>
      <c r="H22" s="40">
        <f t="shared" si="0"/>
        <v>35.200000000000003</v>
      </c>
      <c r="I22" s="35">
        <f>SUM(H22+H23)</f>
        <v>77.050000000000011</v>
      </c>
      <c r="J22" s="96">
        <v>7</v>
      </c>
    </row>
    <row r="23" spans="1:13" ht="13.5" customHeight="1">
      <c r="A23" s="38" t="s">
        <v>47</v>
      </c>
      <c r="B23" s="49">
        <v>1999</v>
      </c>
      <c r="C23" s="75" t="s">
        <v>61</v>
      </c>
      <c r="D23" s="39">
        <v>12.8</v>
      </c>
      <c r="E23" s="39">
        <v>6</v>
      </c>
      <c r="F23" s="39">
        <v>10.65</v>
      </c>
      <c r="G23" s="39">
        <v>12.4</v>
      </c>
      <c r="H23" s="40">
        <f t="shared" si="0"/>
        <v>41.85</v>
      </c>
      <c r="I23" s="36">
        <f>SUM(H22+H23)</f>
        <v>77.050000000000011</v>
      </c>
      <c r="J23" s="92"/>
    </row>
    <row r="24" spans="1:13" ht="6" customHeight="1">
      <c r="A24" s="29"/>
      <c r="B24" s="29"/>
      <c r="C24" s="30"/>
      <c r="D24" s="19"/>
      <c r="E24" s="19"/>
      <c r="F24" s="19"/>
      <c r="G24" s="19"/>
      <c r="H24" s="20"/>
      <c r="I24" s="23"/>
      <c r="J24" s="62"/>
      <c r="K24" s="11"/>
      <c r="L24" s="3"/>
      <c r="M24" s="4"/>
    </row>
    <row r="25" spans="1:13" ht="13.5" customHeight="1">
      <c r="A25" s="15" t="s">
        <v>63</v>
      </c>
      <c r="B25" s="29"/>
      <c r="C25" s="30"/>
      <c r="D25" s="19"/>
      <c r="E25" s="19"/>
      <c r="F25" s="19"/>
      <c r="G25" s="19"/>
      <c r="H25" s="20"/>
      <c r="I25" s="23"/>
      <c r="J25" s="62"/>
      <c r="K25" s="11"/>
      <c r="L25" s="3"/>
      <c r="M25" s="4"/>
    </row>
    <row r="26" spans="1:13">
      <c r="A26" s="84" t="s">
        <v>10</v>
      </c>
      <c r="B26" s="86" t="s">
        <v>19</v>
      </c>
      <c r="C26" s="88" t="s">
        <v>18</v>
      </c>
      <c r="D26" s="41"/>
      <c r="E26" s="41"/>
      <c r="F26" s="41"/>
      <c r="G26" s="41"/>
      <c r="H26" s="42" t="s">
        <v>31</v>
      </c>
      <c r="I26" s="43" t="s">
        <v>12</v>
      </c>
      <c r="J26" s="90" t="s">
        <v>1</v>
      </c>
      <c r="K26" s="11"/>
      <c r="L26" s="3"/>
      <c r="M26" s="4"/>
    </row>
    <row r="27" spans="1:13">
      <c r="A27" s="85"/>
      <c r="B27" s="87"/>
      <c r="C27" s="89"/>
      <c r="D27" s="44"/>
      <c r="E27" s="44"/>
      <c r="F27" s="44"/>
      <c r="G27" s="44"/>
      <c r="H27" s="45" t="s">
        <v>32</v>
      </c>
      <c r="I27" s="46" t="s">
        <v>13</v>
      </c>
      <c r="J27" s="91"/>
      <c r="K27" s="11"/>
      <c r="L27" s="3"/>
      <c r="M27" s="4"/>
    </row>
    <row r="28" spans="1:13" ht="13.5" customHeight="1">
      <c r="A28" s="37" t="s">
        <v>50</v>
      </c>
      <c r="B28" s="48"/>
      <c r="C28" s="73" t="s">
        <v>34</v>
      </c>
      <c r="D28" s="39">
        <v>12.7</v>
      </c>
      <c r="E28" s="39">
        <v>8.9</v>
      </c>
      <c r="F28" s="39">
        <v>11.9</v>
      </c>
      <c r="G28" s="39">
        <v>12.6</v>
      </c>
      <c r="H28" s="40">
        <f t="shared" ref="H28:H35" si="1">SUM(D28+E28+F28+G28)</f>
        <v>46.1</v>
      </c>
      <c r="I28" s="35">
        <f>SUM(H28+H29)</f>
        <v>91.15</v>
      </c>
      <c r="J28" s="92">
        <v>1</v>
      </c>
      <c r="K28" s="10"/>
      <c r="L28" s="3"/>
      <c r="M28" s="4"/>
    </row>
    <row r="29" spans="1:13" ht="13.5" customHeight="1">
      <c r="A29" s="38" t="s">
        <v>49</v>
      </c>
      <c r="B29" s="49">
        <v>2001</v>
      </c>
      <c r="C29" s="75" t="s">
        <v>61</v>
      </c>
      <c r="D29" s="39">
        <v>13</v>
      </c>
      <c r="E29" s="39">
        <v>9.1999999999999993</v>
      </c>
      <c r="F29" s="39">
        <v>10.95</v>
      </c>
      <c r="G29" s="39">
        <v>11.9</v>
      </c>
      <c r="H29" s="40">
        <f t="shared" si="1"/>
        <v>45.05</v>
      </c>
      <c r="I29" s="36">
        <f>SUM(H28+H29)</f>
        <v>91.15</v>
      </c>
      <c r="J29" s="93"/>
      <c r="K29" s="10"/>
      <c r="L29" s="3"/>
      <c r="M29" s="4"/>
    </row>
    <row r="30" spans="1:13" ht="13.5" customHeight="1">
      <c r="A30" s="37" t="s">
        <v>52</v>
      </c>
      <c r="B30" s="48"/>
      <c r="C30" s="71" t="s">
        <v>30</v>
      </c>
      <c r="D30" s="39">
        <v>12.3</v>
      </c>
      <c r="E30" s="39">
        <v>8.1</v>
      </c>
      <c r="F30" s="39">
        <v>9</v>
      </c>
      <c r="G30" s="39">
        <v>10.9</v>
      </c>
      <c r="H30" s="40">
        <f t="shared" si="1"/>
        <v>40.299999999999997</v>
      </c>
      <c r="I30" s="35">
        <f>SUM(H30+H31)</f>
        <v>83.35</v>
      </c>
      <c r="J30" s="92">
        <v>2</v>
      </c>
      <c r="K30" s="10"/>
      <c r="L30" s="3"/>
      <c r="M30" s="4"/>
    </row>
    <row r="31" spans="1:13" ht="13.5" customHeight="1">
      <c r="A31" s="38" t="s">
        <v>29</v>
      </c>
      <c r="B31" s="49">
        <v>2001</v>
      </c>
      <c r="C31" s="74" t="s">
        <v>64</v>
      </c>
      <c r="D31" s="39">
        <v>12.1</v>
      </c>
      <c r="E31" s="39">
        <v>9.85</v>
      </c>
      <c r="F31" s="39">
        <v>10.4</v>
      </c>
      <c r="G31" s="39">
        <v>10.7</v>
      </c>
      <c r="H31" s="40">
        <f t="shared" si="1"/>
        <v>43.05</v>
      </c>
      <c r="I31" s="36">
        <f>SUM(H30+H31)</f>
        <v>83.35</v>
      </c>
      <c r="J31" s="93"/>
      <c r="K31" s="10"/>
      <c r="L31" s="3"/>
      <c r="M31" s="4"/>
    </row>
    <row r="32" spans="1:13" ht="13.5" customHeight="1">
      <c r="A32" s="37" t="s">
        <v>48</v>
      </c>
      <c r="B32" s="48"/>
      <c r="C32" s="73" t="s">
        <v>23</v>
      </c>
      <c r="D32" s="39">
        <v>12.4</v>
      </c>
      <c r="E32" s="39">
        <v>6.8</v>
      </c>
      <c r="F32" s="39">
        <v>10.9</v>
      </c>
      <c r="G32" s="39">
        <v>10.1</v>
      </c>
      <c r="H32" s="40">
        <f t="shared" si="1"/>
        <v>40.200000000000003</v>
      </c>
      <c r="I32" s="35">
        <f>SUM(H32+H33)</f>
        <v>80.400000000000006</v>
      </c>
      <c r="J32" s="92">
        <v>3</v>
      </c>
      <c r="K32" s="10"/>
      <c r="L32" s="3"/>
      <c r="M32" s="4"/>
    </row>
    <row r="33" spans="1:13" ht="13.5" customHeight="1">
      <c r="A33" s="38" t="s">
        <v>24</v>
      </c>
      <c r="B33" s="49">
        <v>2000</v>
      </c>
      <c r="C33" s="75" t="s">
        <v>61</v>
      </c>
      <c r="D33" s="39">
        <v>11.6</v>
      </c>
      <c r="E33" s="39">
        <v>7.4</v>
      </c>
      <c r="F33" s="39">
        <v>10.199999999999999</v>
      </c>
      <c r="G33" s="39">
        <v>11</v>
      </c>
      <c r="H33" s="40">
        <f t="shared" si="1"/>
        <v>40.200000000000003</v>
      </c>
      <c r="I33" s="36">
        <f>SUM(H32+H33)</f>
        <v>80.400000000000006</v>
      </c>
      <c r="J33" s="93"/>
      <c r="K33" s="10"/>
      <c r="L33" s="3"/>
      <c r="M33" s="4"/>
    </row>
    <row r="34" spans="1:13" ht="13.5" customHeight="1">
      <c r="A34" s="37" t="s">
        <v>53</v>
      </c>
      <c r="B34" s="48"/>
      <c r="C34" s="71" t="s">
        <v>30</v>
      </c>
      <c r="D34" s="39">
        <v>12.6</v>
      </c>
      <c r="E34" s="39">
        <v>6.6</v>
      </c>
      <c r="F34" s="39">
        <v>10.7</v>
      </c>
      <c r="G34" s="39">
        <v>10.9</v>
      </c>
      <c r="H34" s="40">
        <f t="shared" si="1"/>
        <v>40.799999999999997</v>
      </c>
      <c r="I34" s="35">
        <f>SUM(H34+H35)</f>
        <v>80.099999999999994</v>
      </c>
      <c r="J34" s="92">
        <v>4</v>
      </c>
      <c r="K34" s="10"/>
      <c r="L34" s="3"/>
      <c r="M34" s="4"/>
    </row>
    <row r="35" spans="1:13" ht="13.5" customHeight="1">
      <c r="A35" s="38" t="s">
        <v>25</v>
      </c>
      <c r="B35" s="49">
        <v>2002</v>
      </c>
      <c r="C35" s="74" t="s">
        <v>64</v>
      </c>
      <c r="D35" s="39">
        <v>12.5</v>
      </c>
      <c r="E35" s="39">
        <v>7.4</v>
      </c>
      <c r="F35" s="39">
        <v>8.1999999999999993</v>
      </c>
      <c r="G35" s="39">
        <v>11.2</v>
      </c>
      <c r="H35" s="40">
        <f t="shared" si="1"/>
        <v>39.299999999999997</v>
      </c>
      <c r="I35" s="36">
        <f>SUM(H34+H35)</f>
        <v>80.099999999999994</v>
      </c>
      <c r="J35" s="93"/>
      <c r="K35" s="10"/>
      <c r="L35" s="3"/>
      <c r="M35" s="4"/>
    </row>
    <row r="36" spans="1:13" ht="6" customHeight="1">
      <c r="A36" s="29"/>
      <c r="B36" s="50"/>
      <c r="C36" s="30"/>
      <c r="D36" s="19"/>
      <c r="E36" s="19"/>
      <c r="F36" s="19"/>
      <c r="G36" s="19"/>
      <c r="H36" s="20"/>
      <c r="I36" s="23"/>
      <c r="J36" s="62"/>
      <c r="K36" s="10"/>
      <c r="L36" s="3"/>
      <c r="M36" s="4"/>
    </row>
    <row r="37" spans="1:13" ht="13.5" customHeight="1">
      <c r="A37" s="15" t="s">
        <v>37</v>
      </c>
      <c r="B37" s="29"/>
      <c r="C37" s="30"/>
      <c r="D37" s="19"/>
      <c r="E37" s="19"/>
      <c r="F37" s="19"/>
      <c r="G37" s="19"/>
      <c r="H37" s="20"/>
      <c r="I37" s="23"/>
      <c r="J37" s="62"/>
      <c r="K37" s="10"/>
      <c r="L37" s="3"/>
      <c r="M37" s="4"/>
    </row>
    <row r="38" spans="1:13" ht="13.5" customHeight="1">
      <c r="A38" s="84" t="s">
        <v>10</v>
      </c>
      <c r="B38" s="86" t="s">
        <v>19</v>
      </c>
      <c r="C38" s="88" t="s">
        <v>18</v>
      </c>
      <c r="D38" s="41"/>
      <c r="E38" s="41"/>
      <c r="F38" s="41"/>
      <c r="G38" s="41"/>
      <c r="H38" s="42" t="s">
        <v>31</v>
      </c>
      <c r="I38" s="43" t="s">
        <v>12</v>
      </c>
      <c r="J38" s="90" t="s">
        <v>1</v>
      </c>
      <c r="K38" s="10"/>
      <c r="L38" s="3"/>
      <c r="M38" s="4"/>
    </row>
    <row r="39" spans="1:13" ht="13.5" customHeight="1">
      <c r="A39" s="85"/>
      <c r="B39" s="87"/>
      <c r="C39" s="89"/>
      <c r="D39" s="44"/>
      <c r="E39" s="44"/>
      <c r="F39" s="44"/>
      <c r="G39" s="44"/>
      <c r="H39" s="45" t="s">
        <v>32</v>
      </c>
      <c r="I39" s="46" t="s">
        <v>13</v>
      </c>
      <c r="J39" s="91"/>
      <c r="K39" s="10"/>
      <c r="L39" s="3"/>
      <c r="M39" s="4"/>
    </row>
    <row r="40" spans="1:13" ht="13.5" customHeight="1">
      <c r="A40" s="37" t="s">
        <v>51</v>
      </c>
      <c r="B40" s="48"/>
      <c r="C40" s="73" t="s">
        <v>34</v>
      </c>
      <c r="D40" s="39">
        <v>9.1999999999999993</v>
      </c>
      <c r="E40" s="39">
        <v>6.2</v>
      </c>
      <c r="F40" s="39">
        <v>8.6999999999999993</v>
      </c>
      <c r="G40" s="39">
        <v>8.25</v>
      </c>
      <c r="H40" s="40">
        <f t="shared" ref="H40:H45" si="2">SUM(D40+E40+F40+G40)</f>
        <v>32.349999999999994</v>
      </c>
      <c r="I40" s="35">
        <f>SUM(H40+H41)</f>
        <v>79.099999999999994</v>
      </c>
      <c r="J40" s="92">
        <v>1</v>
      </c>
      <c r="K40" s="10"/>
      <c r="L40" s="3"/>
      <c r="M40" s="4"/>
    </row>
    <row r="41" spans="1:13" ht="13.5" customHeight="1">
      <c r="A41" s="38" t="s">
        <v>22</v>
      </c>
      <c r="B41" s="49">
        <v>2003</v>
      </c>
      <c r="C41" s="75" t="s">
        <v>61</v>
      </c>
      <c r="D41" s="39">
        <v>12.9</v>
      </c>
      <c r="E41" s="39">
        <v>9.65</v>
      </c>
      <c r="F41" s="39">
        <v>11.8</v>
      </c>
      <c r="G41" s="39">
        <v>12.4</v>
      </c>
      <c r="H41" s="40">
        <f t="shared" si="2"/>
        <v>46.75</v>
      </c>
      <c r="I41" s="36">
        <f>SUM(H40+H41)</f>
        <v>79.099999999999994</v>
      </c>
      <c r="J41" s="93"/>
      <c r="K41" s="10"/>
      <c r="L41" s="3"/>
      <c r="M41" s="4"/>
    </row>
    <row r="42" spans="1:13" ht="13.5" customHeight="1">
      <c r="A42" s="37" t="s">
        <v>56</v>
      </c>
      <c r="B42" s="48"/>
      <c r="C42" s="73" t="s">
        <v>23</v>
      </c>
      <c r="D42" s="39">
        <v>9</v>
      </c>
      <c r="E42" s="39">
        <v>5.7</v>
      </c>
      <c r="F42" s="39">
        <v>6.1</v>
      </c>
      <c r="G42" s="39">
        <v>8.1</v>
      </c>
      <c r="H42" s="40">
        <f t="shared" si="2"/>
        <v>28.9</v>
      </c>
      <c r="I42" s="35">
        <f>SUM(H42+H43)</f>
        <v>76.150000000000006</v>
      </c>
      <c r="J42" s="92">
        <v>2</v>
      </c>
      <c r="K42" s="10"/>
      <c r="L42" s="3"/>
      <c r="M42" s="4"/>
    </row>
    <row r="43" spans="1:13" ht="13.5" customHeight="1">
      <c r="A43" s="38" t="s">
        <v>29</v>
      </c>
      <c r="B43" s="49">
        <v>2003</v>
      </c>
      <c r="C43" s="75" t="s">
        <v>61</v>
      </c>
      <c r="D43" s="39">
        <v>13.2</v>
      </c>
      <c r="E43" s="39">
        <v>8.6999999999999993</v>
      </c>
      <c r="F43" s="39">
        <v>12.55</v>
      </c>
      <c r="G43" s="39">
        <v>12.8</v>
      </c>
      <c r="H43" s="40">
        <f t="shared" si="2"/>
        <v>47.25</v>
      </c>
      <c r="I43" s="36">
        <f>SUM(H42+H43)</f>
        <v>76.150000000000006</v>
      </c>
      <c r="J43" s="93"/>
      <c r="K43" s="10"/>
      <c r="L43" s="3"/>
      <c r="M43" s="4"/>
    </row>
    <row r="44" spans="1:13" ht="13.5" customHeight="1">
      <c r="A44" s="37" t="s">
        <v>65</v>
      </c>
      <c r="B44" s="48"/>
      <c r="C44" s="71" t="s">
        <v>27</v>
      </c>
      <c r="D44" s="39">
        <v>8.65</v>
      </c>
      <c r="E44" s="39">
        <v>1.8</v>
      </c>
      <c r="F44" s="39">
        <v>8.35</v>
      </c>
      <c r="G44" s="39">
        <v>7.85</v>
      </c>
      <c r="H44" s="40">
        <f t="shared" si="2"/>
        <v>26.65</v>
      </c>
      <c r="I44" s="35">
        <f>SUM(H44+H45)</f>
        <v>74.25</v>
      </c>
      <c r="J44" s="92">
        <v>3</v>
      </c>
      <c r="K44" s="10"/>
      <c r="L44" s="3"/>
      <c r="M44" s="4"/>
    </row>
    <row r="45" spans="1:13" ht="13.5" customHeight="1">
      <c r="A45" s="38" t="s">
        <v>66</v>
      </c>
      <c r="B45" s="49">
        <v>2004</v>
      </c>
      <c r="C45" s="75" t="s">
        <v>61</v>
      </c>
      <c r="D45" s="39">
        <v>13.2</v>
      </c>
      <c r="E45" s="39">
        <v>10.5</v>
      </c>
      <c r="F45" s="39">
        <v>12.1</v>
      </c>
      <c r="G45" s="39">
        <v>11.8</v>
      </c>
      <c r="H45" s="40">
        <f t="shared" si="2"/>
        <v>47.599999999999994</v>
      </c>
      <c r="I45" s="36">
        <f>SUM(H44+H45)</f>
        <v>74.25</v>
      </c>
      <c r="J45" s="93"/>
      <c r="K45" s="10"/>
      <c r="L45" s="3"/>
      <c r="M45" s="4"/>
    </row>
    <row r="46" spans="1:13" ht="8.25" customHeight="1">
      <c r="A46" s="29"/>
      <c r="B46" s="50"/>
      <c r="C46" s="30"/>
      <c r="D46" s="19"/>
      <c r="E46" s="19"/>
      <c r="F46" s="19"/>
      <c r="G46" s="19"/>
      <c r="H46" s="20"/>
      <c r="I46" s="23"/>
      <c r="J46" s="69"/>
      <c r="K46" s="10"/>
      <c r="L46" s="3"/>
      <c r="M46" s="4"/>
    </row>
    <row r="47" spans="1:13" ht="13.5" customHeight="1">
      <c r="A47" s="15" t="s">
        <v>39</v>
      </c>
      <c r="B47" s="29"/>
      <c r="C47" s="30"/>
      <c r="D47" s="19"/>
      <c r="E47" s="19"/>
      <c r="F47" s="19"/>
      <c r="G47" s="19"/>
      <c r="H47" s="20"/>
      <c r="I47" s="23"/>
      <c r="J47" s="69"/>
      <c r="K47" s="10"/>
      <c r="L47" s="3"/>
      <c r="M47" s="4"/>
    </row>
    <row r="48" spans="1:13" ht="13.5" customHeight="1">
      <c r="A48" s="84" t="s">
        <v>10</v>
      </c>
      <c r="B48" s="86" t="s">
        <v>19</v>
      </c>
      <c r="C48" s="88" t="s">
        <v>18</v>
      </c>
      <c r="D48" s="41"/>
      <c r="E48" s="41"/>
      <c r="F48" s="41"/>
      <c r="G48" s="41"/>
      <c r="H48" s="42" t="s">
        <v>31</v>
      </c>
      <c r="I48" s="43" t="s">
        <v>12</v>
      </c>
      <c r="J48" s="90" t="s">
        <v>1</v>
      </c>
      <c r="K48" s="10"/>
      <c r="L48" s="3"/>
      <c r="M48" s="4"/>
    </row>
    <row r="49" spans="1:13" ht="13.5" customHeight="1">
      <c r="A49" s="85"/>
      <c r="B49" s="87"/>
      <c r="C49" s="89"/>
      <c r="D49" s="44"/>
      <c r="E49" s="44"/>
      <c r="F49" s="44"/>
      <c r="G49" s="44"/>
      <c r="H49" s="45" t="s">
        <v>32</v>
      </c>
      <c r="I49" s="46" t="s">
        <v>13</v>
      </c>
      <c r="J49" s="91"/>
      <c r="K49" s="10"/>
      <c r="L49" s="3"/>
      <c r="M49" s="4"/>
    </row>
    <row r="50" spans="1:13" ht="13.5" customHeight="1">
      <c r="A50" s="37" t="s">
        <v>97</v>
      </c>
      <c r="B50" s="48"/>
      <c r="C50" s="73" t="s">
        <v>23</v>
      </c>
      <c r="D50" s="39">
        <v>13.2</v>
      </c>
      <c r="E50" s="39">
        <v>9</v>
      </c>
      <c r="F50" s="39">
        <v>9.4</v>
      </c>
      <c r="G50" s="39">
        <v>11.8</v>
      </c>
      <c r="H50" s="40">
        <f t="shared" ref="H50:H63" si="3">SUM(D50+E50+F50+G50)</f>
        <v>43.400000000000006</v>
      </c>
      <c r="I50" s="35">
        <f>SUM(H50+H51)</f>
        <v>84.9</v>
      </c>
      <c r="J50" s="92">
        <v>1</v>
      </c>
      <c r="K50" s="10"/>
      <c r="L50" s="3"/>
      <c r="M50" s="4"/>
    </row>
    <row r="51" spans="1:13" ht="13.5" customHeight="1">
      <c r="A51" s="38" t="s">
        <v>58</v>
      </c>
      <c r="B51" s="49">
        <v>2002</v>
      </c>
      <c r="C51" s="75" t="s">
        <v>61</v>
      </c>
      <c r="D51" s="39">
        <v>13.2</v>
      </c>
      <c r="E51" s="39">
        <v>7.7</v>
      </c>
      <c r="F51" s="39">
        <v>9.1</v>
      </c>
      <c r="G51" s="39">
        <v>11.5</v>
      </c>
      <c r="H51" s="40">
        <f t="shared" si="3"/>
        <v>41.5</v>
      </c>
      <c r="I51" s="36">
        <f>SUM(H50+H51)</f>
        <v>84.9</v>
      </c>
      <c r="J51" s="93"/>
      <c r="K51" s="10"/>
      <c r="L51" s="3"/>
      <c r="M51" s="4"/>
    </row>
    <row r="52" spans="1:13" ht="13.5" customHeight="1">
      <c r="A52" s="37" t="s">
        <v>69</v>
      </c>
      <c r="B52" s="48"/>
      <c r="C52" s="73" t="s">
        <v>34</v>
      </c>
      <c r="D52" s="39">
        <v>12.4</v>
      </c>
      <c r="E52" s="39">
        <v>7.4</v>
      </c>
      <c r="F52" s="39">
        <v>9.1</v>
      </c>
      <c r="G52" s="39">
        <v>10.85</v>
      </c>
      <c r="H52" s="40">
        <f t="shared" si="3"/>
        <v>39.75</v>
      </c>
      <c r="I52" s="35">
        <f>SUM(H52+H53)</f>
        <v>81.75</v>
      </c>
      <c r="J52" s="92">
        <v>2</v>
      </c>
      <c r="K52" s="10"/>
      <c r="L52" s="3"/>
      <c r="M52" s="4"/>
    </row>
    <row r="53" spans="1:13" ht="13.5" customHeight="1">
      <c r="A53" s="38" t="s">
        <v>70</v>
      </c>
      <c r="B53" s="49">
        <v>2004</v>
      </c>
      <c r="C53" s="75" t="s">
        <v>61</v>
      </c>
      <c r="D53" s="39">
        <v>12.5</v>
      </c>
      <c r="E53" s="39">
        <v>7.7</v>
      </c>
      <c r="F53" s="39">
        <v>10.6</v>
      </c>
      <c r="G53" s="39">
        <v>11.2</v>
      </c>
      <c r="H53" s="40">
        <f t="shared" si="3"/>
        <v>42</v>
      </c>
      <c r="I53" s="36">
        <f>SUM(H52+H53)</f>
        <v>81.75</v>
      </c>
      <c r="J53" s="93"/>
      <c r="K53" s="10"/>
      <c r="L53" s="3"/>
      <c r="M53" s="4"/>
    </row>
    <row r="54" spans="1:13" ht="13.5" customHeight="1">
      <c r="A54" s="37" t="s">
        <v>54</v>
      </c>
      <c r="B54" s="48"/>
      <c r="C54" s="73" t="s">
        <v>23</v>
      </c>
      <c r="D54" s="39">
        <v>12.6</v>
      </c>
      <c r="E54" s="39">
        <v>7.3</v>
      </c>
      <c r="F54" s="39">
        <v>9.4</v>
      </c>
      <c r="G54" s="39">
        <v>11.35</v>
      </c>
      <c r="H54" s="40">
        <f t="shared" si="3"/>
        <v>40.65</v>
      </c>
      <c r="I54" s="35">
        <f>SUM(H54+H55)</f>
        <v>81.449999999999989</v>
      </c>
      <c r="J54" s="92">
        <v>3</v>
      </c>
      <c r="K54" s="10"/>
      <c r="L54" s="3"/>
      <c r="M54" s="4"/>
    </row>
    <row r="55" spans="1:13" ht="13.5" customHeight="1">
      <c r="A55" s="38" t="s">
        <v>55</v>
      </c>
      <c r="B55" s="49">
        <v>2003</v>
      </c>
      <c r="C55" s="75" t="s">
        <v>61</v>
      </c>
      <c r="D55" s="39">
        <v>12.5</v>
      </c>
      <c r="E55" s="39">
        <v>7.5</v>
      </c>
      <c r="F55" s="39">
        <v>9.6</v>
      </c>
      <c r="G55" s="39">
        <v>11.2</v>
      </c>
      <c r="H55" s="40">
        <f t="shared" si="3"/>
        <v>40.799999999999997</v>
      </c>
      <c r="I55" s="36">
        <f>SUM(H54+H55)</f>
        <v>81.449999999999989</v>
      </c>
      <c r="J55" s="93"/>
      <c r="K55" s="10"/>
      <c r="L55" s="3"/>
      <c r="M55" s="4"/>
    </row>
    <row r="56" spans="1:13" ht="13.5" customHeight="1">
      <c r="A56" s="37" t="s">
        <v>67</v>
      </c>
      <c r="B56" s="48"/>
      <c r="C56" s="73" t="s">
        <v>34</v>
      </c>
      <c r="D56" s="39">
        <v>10.95</v>
      </c>
      <c r="E56" s="39">
        <v>5</v>
      </c>
      <c r="F56" s="39">
        <v>10.75</v>
      </c>
      <c r="G56" s="39">
        <v>11.05</v>
      </c>
      <c r="H56" s="40">
        <f t="shared" si="3"/>
        <v>37.75</v>
      </c>
      <c r="I56" s="35">
        <f>SUM(H56+H57)</f>
        <v>77.55</v>
      </c>
      <c r="J56" s="92">
        <v>4</v>
      </c>
      <c r="K56" s="10"/>
      <c r="L56" s="3"/>
      <c r="M56" s="4"/>
    </row>
    <row r="57" spans="1:13" ht="13.5" customHeight="1">
      <c r="A57" s="38" t="s">
        <v>68</v>
      </c>
      <c r="B57" s="49">
        <v>2004</v>
      </c>
      <c r="C57" s="75" t="s">
        <v>61</v>
      </c>
      <c r="D57" s="39">
        <v>11.1</v>
      </c>
      <c r="E57" s="39">
        <v>6.2</v>
      </c>
      <c r="F57" s="39">
        <v>11.5</v>
      </c>
      <c r="G57" s="39">
        <v>11</v>
      </c>
      <c r="H57" s="40">
        <f t="shared" si="3"/>
        <v>39.799999999999997</v>
      </c>
      <c r="I57" s="36">
        <f>SUM(H56+H57)</f>
        <v>77.55</v>
      </c>
      <c r="J57" s="93"/>
      <c r="K57" s="10"/>
      <c r="L57" s="3"/>
      <c r="M57" s="4"/>
    </row>
    <row r="58" spans="1:13" ht="13.5" customHeight="1">
      <c r="A58" s="37" t="s">
        <v>98</v>
      </c>
      <c r="B58" s="48"/>
      <c r="C58" s="73" t="s">
        <v>23</v>
      </c>
      <c r="D58" s="39">
        <v>11</v>
      </c>
      <c r="E58" s="39">
        <v>7</v>
      </c>
      <c r="F58" s="39">
        <v>8.4</v>
      </c>
      <c r="G58" s="39">
        <v>10.25</v>
      </c>
      <c r="H58" s="40">
        <f t="shared" si="3"/>
        <v>36.65</v>
      </c>
      <c r="I58" s="35">
        <f>SUM(H58+H59)</f>
        <v>74.650000000000006</v>
      </c>
      <c r="J58" s="92">
        <v>5</v>
      </c>
      <c r="K58" s="10"/>
      <c r="L58" s="3"/>
      <c r="M58" s="4"/>
    </row>
    <row r="59" spans="1:13" ht="13.5" customHeight="1">
      <c r="A59" s="38" t="s">
        <v>28</v>
      </c>
      <c r="B59" s="49">
        <v>2004</v>
      </c>
      <c r="C59" s="75" t="s">
        <v>61</v>
      </c>
      <c r="D59" s="39">
        <v>10.8</v>
      </c>
      <c r="E59" s="39">
        <v>7.6</v>
      </c>
      <c r="F59" s="39">
        <v>9.8000000000000007</v>
      </c>
      <c r="G59" s="39">
        <v>9.8000000000000007</v>
      </c>
      <c r="H59" s="40">
        <f t="shared" si="3"/>
        <v>38</v>
      </c>
      <c r="I59" s="36">
        <f>SUM(H58+H59)</f>
        <v>74.650000000000006</v>
      </c>
      <c r="J59" s="93"/>
      <c r="K59" s="10" t="s">
        <v>110</v>
      </c>
      <c r="L59" s="3"/>
      <c r="M59" s="4"/>
    </row>
    <row r="60" spans="1:13" ht="13.5" customHeight="1">
      <c r="A60" s="37" t="s">
        <v>73</v>
      </c>
      <c r="B60" s="48"/>
      <c r="C60" s="71" t="s">
        <v>30</v>
      </c>
      <c r="D60" s="39">
        <v>11.2</v>
      </c>
      <c r="E60" s="39">
        <v>5.25</v>
      </c>
      <c r="F60" s="39">
        <v>9.6</v>
      </c>
      <c r="G60" s="39">
        <v>10.15</v>
      </c>
      <c r="H60" s="40">
        <f t="shared" si="3"/>
        <v>36.199999999999996</v>
      </c>
      <c r="I60" s="35">
        <f>SUM(H60+H61)</f>
        <v>67.449999999999989</v>
      </c>
      <c r="J60" s="92">
        <v>6</v>
      </c>
      <c r="K60" s="10"/>
      <c r="L60" s="3"/>
      <c r="M60" s="4"/>
    </row>
    <row r="61" spans="1:13" ht="13.5" customHeight="1">
      <c r="A61" s="38" t="s">
        <v>58</v>
      </c>
      <c r="B61" s="49">
        <v>2003</v>
      </c>
      <c r="C61" s="74" t="s">
        <v>64</v>
      </c>
      <c r="D61" s="39">
        <v>10.9</v>
      </c>
      <c r="E61" s="39">
        <v>1.9</v>
      </c>
      <c r="F61" s="39">
        <v>8.25</v>
      </c>
      <c r="G61" s="39">
        <v>10.199999999999999</v>
      </c>
      <c r="H61" s="40">
        <f t="shared" si="3"/>
        <v>31.25</v>
      </c>
      <c r="I61" s="36">
        <f>SUM(H60+H61)</f>
        <v>67.449999999999989</v>
      </c>
      <c r="J61" s="93"/>
      <c r="K61" s="10"/>
      <c r="L61" s="3"/>
      <c r="M61" s="4"/>
    </row>
    <row r="62" spans="1:13" ht="13.5" customHeight="1">
      <c r="A62" s="37" t="s">
        <v>71</v>
      </c>
      <c r="B62" s="48"/>
      <c r="C62" s="73" t="s">
        <v>34</v>
      </c>
      <c r="D62" s="39">
        <v>10.15</v>
      </c>
      <c r="E62" s="39">
        <v>0</v>
      </c>
      <c r="F62" s="39">
        <v>7.2</v>
      </c>
      <c r="G62" s="39">
        <v>8.4</v>
      </c>
      <c r="H62" s="40">
        <f t="shared" si="3"/>
        <v>25.75</v>
      </c>
      <c r="I62" s="35">
        <f>SUM(H62+H63)</f>
        <v>52.75</v>
      </c>
      <c r="J62" s="92">
        <v>7</v>
      </c>
      <c r="K62" s="10"/>
      <c r="L62" s="3"/>
      <c r="M62" s="4"/>
    </row>
    <row r="63" spans="1:13" ht="13.5" customHeight="1">
      <c r="A63" s="38" t="s">
        <v>72</v>
      </c>
      <c r="B63" s="49">
        <v>2004</v>
      </c>
      <c r="C63" s="75" t="s">
        <v>61</v>
      </c>
      <c r="D63" s="39">
        <v>10.4</v>
      </c>
      <c r="E63" s="39">
        <v>0</v>
      </c>
      <c r="F63" s="39">
        <v>8.6</v>
      </c>
      <c r="G63" s="39">
        <v>8</v>
      </c>
      <c r="H63" s="40">
        <f t="shared" si="3"/>
        <v>27</v>
      </c>
      <c r="I63" s="36">
        <f>SUM(H62+H63)</f>
        <v>52.75</v>
      </c>
      <c r="J63" s="93"/>
      <c r="K63" s="10"/>
      <c r="L63" s="3"/>
      <c r="M63" s="4"/>
    </row>
    <row r="64" spans="1:13" ht="13.5" customHeight="1">
      <c r="A64" s="29"/>
      <c r="B64" s="50"/>
      <c r="C64" s="83"/>
      <c r="D64" s="19"/>
      <c r="E64" s="19"/>
      <c r="F64" s="19"/>
      <c r="G64" s="19"/>
      <c r="H64" s="20"/>
      <c r="I64" s="23"/>
      <c r="J64" s="82"/>
      <c r="K64" s="10"/>
      <c r="L64" s="3"/>
      <c r="M64" s="4"/>
    </row>
    <row r="65" spans="1:13" ht="13.5" customHeight="1">
      <c r="A65" s="15" t="s">
        <v>40</v>
      </c>
      <c r="B65" s="29"/>
      <c r="C65" s="30"/>
      <c r="D65" s="19"/>
      <c r="E65" s="19"/>
      <c r="F65" s="19"/>
      <c r="G65" s="19"/>
      <c r="H65" s="20"/>
      <c r="I65" s="23"/>
      <c r="J65" s="69"/>
      <c r="K65" s="10"/>
      <c r="L65" s="3"/>
      <c r="M65" s="4"/>
    </row>
    <row r="66" spans="1:13" ht="13.5" customHeight="1">
      <c r="A66" s="84" t="s">
        <v>10</v>
      </c>
      <c r="B66" s="86" t="s">
        <v>19</v>
      </c>
      <c r="C66" s="88" t="s">
        <v>18</v>
      </c>
      <c r="D66" s="41"/>
      <c r="E66" s="41"/>
      <c r="F66" s="41"/>
      <c r="G66" s="41"/>
      <c r="H66" s="42" t="s">
        <v>31</v>
      </c>
      <c r="I66" s="43" t="s">
        <v>12</v>
      </c>
      <c r="J66" s="90" t="s">
        <v>1</v>
      </c>
      <c r="K66" s="10"/>
      <c r="L66" s="3"/>
      <c r="M66" s="4"/>
    </row>
    <row r="67" spans="1:13" ht="13.5" customHeight="1">
      <c r="A67" s="85"/>
      <c r="B67" s="87"/>
      <c r="C67" s="89"/>
      <c r="D67" s="44"/>
      <c r="E67" s="44"/>
      <c r="F67" s="44"/>
      <c r="G67" s="44"/>
      <c r="H67" s="45" t="s">
        <v>32</v>
      </c>
      <c r="I67" s="46" t="s">
        <v>13</v>
      </c>
      <c r="J67" s="91"/>
      <c r="K67" s="10"/>
      <c r="L67" s="3"/>
      <c r="M67" s="4"/>
    </row>
    <row r="68" spans="1:13" ht="13.5" customHeight="1">
      <c r="A68" s="37" t="s">
        <v>74</v>
      </c>
      <c r="B68" s="48"/>
      <c r="C68" s="71" t="s">
        <v>27</v>
      </c>
      <c r="D68" s="39">
        <v>9.4</v>
      </c>
      <c r="E68" s="39">
        <v>7.4</v>
      </c>
      <c r="F68" s="39">
        <v>8.6</v>
      </c>
      <c r="G68" s="39">
        <v>9</v>
      </c>
      <c r="H68" s="40">
        <f t="shared" ref="H68:H79" si="4">SUM(D68+E68+F68+G68)</f>
        <v>34.4</v>
      </c>
      <c r="I68" s="35">
        <f>SUM(H68+H69)</f>
        <v>77.599999999999994</v>
      </c>
      <c r="J68" s="92">
        <v>1</v>
      </c>
      <c r="K68" s="10"/>
      <c r="L68" s="3"/>
      <c r="M68" s="4"/>
    </row>
    <row r="69" spans="1:13" ht="13.5" customHeight="1">
      <c r="A69" s="38" t="s">
        <v>75</v>
      </c>
      <c r="B69" s="49">
        <v>2006</v>
      </c>
      <c r="C69" s="75" t="s">
        <v>61</v>
      </c>
      <c r="D69" s="39">
        <v>13.2</v>
      </c>
      <c r="E69" s="39">
        <v>10.7</v>
      </c>
      <c r="F69" s="39">
        <v>9.1</v>
      </c>
      <c r="G69" s="39">
        <v>10.199999999999999</v>
      </c>
      <c r="H69" s="40">
        <f t="shared" si="4"/>
        <v>43.2</v>
      </c>
      <c r="I69" s="36">
        <f>SUM(H68+H69)</f>
        <v>77.599999999999994</v>
      </c>
      <c r="J69" s="93"/>
      <c r="K69" s="10"/>
      <c r="L69" s="3"/>
      <c r="M69" s="4"/>
    </row>
    <row r="70" spans="1:13" ht="13.5" customHeight="1">
      <c r="A70" s="37" t="s">
        <v>76</v>
      </c>
      <c r="B70" s="48"/>
      <c r="C70" s="71" t="s">
        <v>27</v>
      </c>
      <c r="D70" s="39">
        <v>9.1</v>
      </c>
      <c r="E70" s="39">
        <v>9</v>
      </c>
      <c r="F70" s="39">
        <v>8.6999999999999993</v>
      </c>
      <c r="G70" s="39">
        <v>8.8000000000000007</v>
      </c>
      <c r="H70" s="40">
        <f t="shared" si="4"/>
        <v>35.6</v>
      </c>
      <c r="I70" s="35">
        <f>SUM(H70+H71)</f>
        <v>77.2</v>
      </c>
      <c r="J70" s="92">
        <v>2</v>
      </c>
      <c r="K70" s="10"/>
      <c r="L70" s="3"/>
      <c r="M70" s="4"/>
    </row>
    <row r="71" spans="1:13" ht="13.5" customHeight="1">
      <c r="A71" s="38" t="s">
        <v>45</v>
      </c>
      <c r="B71" s="49">
        <v>2006</v>
      </c>
      <c r="C71" s="75" t="s">
        <v>61</v>
      </c>
      <c r="D71" s="39">
        <v>12.2</v>
      </c>
      <c r="E71" s="39">
        <v>9.4</v>
      </c>
      <c r="F71" s="39">
        <v>10</v>
      </c>
      <c r="G71" s="39">
        <v>10</v>
      </c>
      <c r="H71" s="40">
        <f t="shared" si="4"/>
        <v>41.6</v>
      </c>
      <c r="I71" s="36">
        <f>SUM(H70+H71)</f>
        <v>77.2</v>
      </c>
      <c r="J71" s="93"/>
      <c r="K71" s="10"/>
      <c r="L71" s="3"/>
      <c r="M71" s="4"/>
    </row>
    <row r="72" spans="1:13" ht="13.5" customHeight="1">
      <c r="A72" s="37" t="s">
        <v>80</v>
      </c>
      <c r="B72" s="48"/>
      <c r="C72" s="68" t="s">
        <v>35</v>
      </c>
      <c r="D72" s="39">
        <v>9.1999999999999993</v>
      </c>
      <c r="E72" s="39">
        <v>6.1</v>
      </c>
      <c r="F72" s="39">
        <v>8.1</v>
      </c>
      <c r="G72" s="39">
        <v>9.0500000000000007</v>
      </c>
      <c r="H72" s="40">
        <f t="shared" si="4"/>
        <v>32.450000000000003</v>
      </c>
      <c r="I72" s="35">
        <f>SUM(H72+H73)</f>
        <v>71.95</v>
      </c>
      <c r="J72" s="92">
        <v>3</v>
      </c>
      <c r="K72" s="10"/>
      <c r="L72" s="3"/>
      <c r="M72" s="4"/>
    </row>
    <row r="73" spans="1:13" ht="13.5" customHeight="1">
      <c r="A73" s="38" t="s">
        <v>24</v>
      </c>
      <c r="B73" s="49">
        <v>2006</v>
      </c>
      <c r="C73" s="75" t="s">
        <v>61</v>
      </c>
      <c r="D73" s="39">
        <v>12.8</v>
      </c>
      <c r="E73" s="39">
        <v>7.8</v>
      </c>
      <c r="F73" s="39">
        <v>8.9</v>
      </c>
      <c r="G73" s="39">
        <v>10</v>
      </c>
      <c r="H73" s="40">
        <f t="shared" si="4"/>
        <v>39.5</v>
      </c>
      <c r="I73" s="36">
        <f>SUM(H72+H73)</f>
        <v>71.95</v>
      </c>
      <c r="J73" s="93"/>
      <c r="K73" s="10"/>
      <c r="L73" s="3"/>
      <c r="M73" s="4"/>
    </row>
    <row r="74" spans="1:13" ht="13.5" customHeight="1">
      <c r="A74" s="37" t="s">
        <v>79</v>
      </c>
      <c r="B74" s="48"/>
      <c r="C74" s="68" t="s">
        <v>35</v>
      </c>
      <c r="D74" s="39">
        <v>9</v>
      </c>
      <c r="E74" s="39">
        <v>5.8</v>
      </c>
      <c r="F74" s="39">
        <v>7.45</v>
      </c>
      <c r="G74" s="39">
        <v>8.6</v>
      </c>
      <c r="H74" s="40">
        <f t="shared" si="4"/>
        <v>30.85</v>
      </c>
      <c r="I74" s="35">
        <f>SUM(H74+H75)</f>
        <v>68.95</v>
      </c>
      <c r="J74" s="92">
        <v>4</v>
      </c>
      <c r="K74" s="10"/>
      <c r="L74" s="3"/>
      <c r="M74" s="4"/>
    </row>
    <row r="75" spans="1:13" ht="13.5" customHeight="1">
      <c r="A75" s="38" t="s">
        <v>22</v>
      </c>
      <c r="B75" s="49">
        <v>2005</v>
      </c>
      <c r="C75" s="75" t="s">
        <v>61</v>
      </c>
      <c r="D75" s="39">
        <v>12.4</v>
      </c>
      <c r="E75" s="39">
        <v>7.1</v>
      </c>
      <c r="F75" s="39">
        <v>8.8000000000000007</v>
      </c>
      <c r="G75" s="39">
        <v>9.8000000000000007</v>
      </c>
      <c r="H75" s="40">
        <f t="shared" si="4"/>
        <v>38.1</v>
      </c>
      <c r="I75" s="36">
        <f>SUM(H74+H75)</f>
        <v>68.95</v>
      </c>
      <c r="J75" s="93"/>
      <c r="K75" s="10"/>
      <c r="L75" s="3"/>
      <c r="M75" s="4"/>
    </row>
    <row r="76" spans="1:13" ht="13.5" customHeight="1">
      <c r="A76" s="37" t="s">
        <v>81</v>
      </c>
      <c r="B76" s="48"/>
      <c r="C76" s="71" t="s">
        <v>35</v>
      </c>
      <c r="D76" s="39">
        <v>8.9</v>
      </c>
      <c r="E76" s="39">
        <v>5.4</v>
      </c>
      <c r="F76" s="39">
        <v>8.1999999999999993</v>
      </c>
      <c r="G76" s="39">
        <v>8.75</v>
      </c>
      <c r="H76" s="40">
        <f t="shared" si="4"/>
        <v>31.25</v>
      </c>
      <c r="I76" s="35">
        <f>SUM(H76+H77)</f>
        <v>64.25</v>
      </c>
      <c r="J76" s="92">
        <v>5</v>
      </c>
      <c r="K76" s="10"/>
      <c r="L76" s="3"/>
      <c r="M76" s="4"/>
    </row>
    <row r="77" spans="1:13" ht="13.5" customHeight="1">
      <c r="A77" s="38" t="s">
        <v>82</v>
      </c>
      <c r="B77" s="49">
        <v>2006</v>
      </c>
      <c r="C77" s="75" t="s">
        <v>61</v>
      </c>
      <c r="D77" s="39">
        <v>11.1</v>
      </c>
      <c r="E77" s="39">
        <v>4.9000000000000004</v>
      </c>
      <c r="F77" s="39">
        <v>7.2</v>
      </c>
      <c r="G77" s="39">
        <v>9.8000000000000007</v>
      </c>
      <c r="H77" s="40">
        <f t="shared" si="4"/>
        <v>33</v>
      </c>
      <c r="I77" s="36">
        <f>SUM(H76+H77)</f>
        <v>64.25</v>
      </c>
      <c r="J77" s="93"/>
      <c r="K77" s="10"/>
      <c r="L77" s="3"/>
      <c r="M77" s="4"/>
    </row>
    <row r="78" spans="1:13" ht="13.5" customHeight="1">
      <c r="A78" s="37" t="s">
        <v>77</v>
      </c>
      <c r="B78" s="48"/>
      <c r="C78" s="68" t="s">
        <v>35</v>
      </c>
      <c r="D78" s="39">
        <v>8.3000000000000007</v>
      </c>
      <c r="E78" s="39">
        <v>4.5999999999999996</v>
      </c>
      <c r="F78" s="39">
        <v>5.55</v>
      </c>
      <c r="G78" s="39">
        <v>8.1</v>
      </c>
      <c r="H78" s="40">
        <f t="shared" si="4"/>
        <v>26.549999999999997</v>
      </c>
      <c r="I78" s="35">
        <f>SUM(H78+H79)</f>
        <v>57.05</v>
      </c>
      <c r="J78" s="92">
        <v>6</v>
      </c>
      <c r="K78" s="10"/>
      <c r="L78" s="3"/>
      <c r="M78" s="4"/>
    </row>
    <row r="79" spans="1:13" ht="13.5" customHeight="1">
      <c r="A79" s="38" t="s">
        <v>78</v>
      </c>
      <c r="B79" s="49">
        <v>2005</v>
      </c>
      <c r="C79" s="75" t="s">
        <v>61</v>
      </c>
      <c r="D79" s="39">
        <v>10.9</v>
      </c>
      <c r="E79" s="39">
        <v>5</v>
      </c>
      <c r="F79" s="39">
        <v>5.8</v>
      </c>
      <c r="G79" s="39">
        <v>8.8000000000000007</v>
      </c>
      <c r="H79" s="40">
        <f t="shared" si="4"/>
        <v>30.5</v>
      </c>
      <c r="I79" s="36">
        <f>SUM(H78+H79)</f>
        <v>57.05</v>
      </c>
      <c r="J79" s="93"/>
      <c r="K79" s="10"/>
      <c r="L79" s="3"/>
      <c r="M79" s="4"/>
    </row>
    <row r="80" spans="1:13" ht="9" customHeight="1">
      <c r="A80" s="29"/>
      <c r="B80" s="50"/>
      <c r="C80" s="30"/>
      <c r="D80" s="19"/>
      <c r="E80" s="19"/>
      <c r="F80" s="19"/>
      <c r="G80" s="19"/>
      <c r="H80" s="20"/>
      <c r="I80" s="23"/>
      <c r="J80" s="69"/>
      <c r="K80" s="10"/>
      <c r="L80" s="3"/>
      <c r="M80" s="4"/>
    </row>
    <row r="81" spans="1:13" ht="13.5" customHeight="1">
      <c r="A81" s="15" t="s">
        <v>41</v>
      </c>
      <c r="B81" s="29"/>
      <c r="C81" s="30"/>
      <c r="D81" s="19"/>
      <c r="E81" s="19"/>
      <c r="F81" s="19"/>
      <c r="G81" s="19"/>
      <c r="H81" s="20"/>
      <c r="I81" s="23"/>
      <c r="J81" s="69"/>
      <c r="K81" s="10"/>
      <c r="L81" s="3"/>
      <c r="M81" s="4"/>
    </row>
    <row r="82" spans="1:13" ht="13.5" customHeight="1">
      <c r="A82" s="84" t="s">
        <v>10</v>
      </c>
      <c r="B82" s="86" t="s">
        <v>19</v>
      </c>
      <c r="C82" s="88" t="s">
        <v>18</v>
      </c>
      <c r="D82" s="41"/>
      <c r="E82" s="41"/>
      <c r="F82" s="41"/>
      <c r="G82" s="41"/>
      <c r="H82" s="42" t="s">
        <v>31</v>
      </c>
      <c r="I82" s="43" t="s">
        <v>12</v>
      </c>
      <c r="J82" s="90" t="s">
        <v>1</v>
      </c>
      <c r="K82" s="10"/>
      <c r="L82" s="3"/>
      <c r="M82" s="4"/>
    </row>
    <row r="83" spans="1:13" ht="13.5" customHeight="1">
      <c r="A83" s="85"/>
      <c r="B83" s="87"/>
      <c r="C83" s="89"/>
      <c r="D83" s="44"/>
      <c r="E83" s="44"/>
      <c r="F83" s="44"/>
      <c r="G83" s="44"/>
      <c r="H83" s="45" t="s">
        <v>32</v>
      </c>
      <c r="I83" s="46" t="s">
        <v>13</v>
      </c>
      <c r="J83" s="91"/>
      <c r="K83" s="10"/>
      <c r="L83" s="3"/>
      <c r="M83" s="4"/>
    </row>
    <row r="84" spans="1:13" ht="13.5" customHeight="1">
      <c r="A84" s="37" t="s">
        <v>90</v>
      </c>
      <c r="B84" s="48"/>
      <c r="C84" s="73" t="s">
        <v>23</v>
      </c>
      <c r="D84" s="39">
        <v>9.1999999999999993</v>
      </c>
      <c r="E84" s="39">
        <v>7.3</v>
      </c>
      <c r="F84" s="39">
        <v>9</v>
      </c>
      <c r="G84" s="39">
        <v>9.0500000000000007</v>
      </c>
      <c r="H84" s="40">
        <f t="shared" ref="H84:H105" si="5">SUM(D84+E84+F84+G84)</f>
        <v>34.549999999999997</v>
      </c>
      <c r="I84" s="35">
        <f>SUM(H84+H85)</f>
        <v>69.45</v>
      </c>
      <c r="J84" s="92">
        <v>1</v>
      </c>
      <c r="K84" s="10"/>
      <c r="L84" s="3"/>
      <c r="M84" s="4"/>
    </row>
    <row r="85" spans="1:13" ht="13.5" customHeight="1">
      <c r="A85" s="38" t="s">
        <v>45</v>
      </c>
      <c r="B85" s="49">
        <v>2007</v>
      </c>
      <c r="C85" s="75" t="s">
        <v>61</v>
      </c>
      <c r="D85" s="39">
        <v>9</v>
      </c>
      <c r="E85" s="39">
        <v>7.5</v>
      </c>
      <c r="F85" s="39">
        <v>9.1</v>
      </c>
      <c r="G85" s="39">
        <v>9.3000000000000007</v>
      </c>
      <c r="H85" s="40">
        <f t="shared" si="5"/>
        <v>34.900000000000006</v>
      </c>
      <c r="I85" s="36">
        <f>SUM(H84+H85)</f>
        <v>69.45</v>
      </c>
      <c r="J85" s="93"/>
      <c r="K85" s="10"/>
      <c r="L85" s="3"/>
      <c r="M85" s="4"/>
    </row>
    <row r="86" spans="1:13" ht="13.5" customHeight="1">
      <c r="A86" s="37" t="s">
        <v>93</v>
      </c>
      <c r="B86" s="48"/>
      <c r="C86" s="81" t="s">
        <v>34</v>
      </c>
      <c r="D86" s="39">
        <v>8.5</v>
      </c>
      <c r="E86" s="39">
        <v>7.8</v>
      </c>
      <c r="F86" s="39">
        <v>7</v>
      </c>
      <c r="G86" s="39">
        <v>8.5500000000000007</v>
      </c>
      <c r="H86" s="40">
        <f t="shared" si="5"/>
        <v>31.85</v>
      </c>
      <c r="I86" s="35">
        <f>SUM(H86+H87)</f>
        <v>67.150000000000006</v>
      </c>
      <c r="J86" s="92">
        <v>2</v>
      </c>
      <c r="K86" s="10"/>
      <c r="L86" s="3"/>
      <c r="M86" s="4"/>
    </row>
    <row r="87" spans="1:13" ht="13.5" customHeight="1">
      <c r="A87" s="38" t="s">
        <v>45</v>
      </c>
      <c r="B87" s="49">
        <v>2006</v>
      </c>
      <c r="C87" s="75" t="s">
        <v>61</v>
      </c>
      <c r="D87" s="39">
        <v>8.5</v>
      </c>
      <c r="E87" s="39">
        <v>8.6</v>
      </c>
      <c r="F87" s="39">
        <v>9.1</v>
      </c>
      <c r="G87" s="39">
        <v>9.1</v>
      </c>
      <c r="H87" s="40">
        <f t="shared" si="5"/>
        <v>35.300000000000004</v>
      </c>
      <c r="I87" s="36">
        <f>SUM(H86+H87)</f>
        <v>67.150000000000006</v>
      </c>
      <c r="J87" s="93"/>
      <c r="K87" s="10"/>
      <c r="L87" s="3"/>
      <c r="M87" s="4"/>
    </row>
    <row r="88" spans="1:13" ht="13.5" customHeight="1">
      <c r="A88" s="37" t="s">
        <v>83</v>
      </c>
      <c r="B88" s="48"/>
      <c r="C88" s="81" t="s">
        <v>34</v>
      </c>
      <c r="D88" s="39">
        <v>8.6</v>
      </c>
      <c r="E88" s="39">
        <v>8.6999999999999993</v>
      </c>
      <c r="F88" s="39">
        <v>7</v>
      </c>
      <c r="G88" s="39">
        <v>8.6999999999999993</v>
      </c>
      <c r="H88" s="40">
        <f t="shared" si="5"/>
        <v>33</v>
      </c>
      <c r="I88" s="35">
        <f>SUM(H88+H89)</f>
        <v>66.8</v>
      </c>
      <c r="J88" s="92">
        <v>3</v>
      </c>
      <c r="K88" s="10"/>
      <c r="L88" s="3"/>
      <c r="M88" s="4"/>
    </row>
    <row r="89" spans="1:13" ht="13.5" customHeight="1">
      <c r="A89" s="38" t="s">
        <v>22</v>
      </c>
      <c r="B89" s="49">
        <v>2006</v>
      </c>
      <c r="C89" s="75" t="s">
        <v>61</v>
      </c>
      <c r="D89" s="39">
        <v>8.8000000000000007</v>
      </c>
      <c r="E89" s="39">
        <v>7.3</v>
      </c>
      <c r="F89" s="39">
        <v>8.9</v>
      </c>
      <c r="G89" s="39">
        <v>8.8000000000000007</v>
      </c>
      <c r="H89" s="40">
        <f t="shared" si="5"/>
        <v>33.799999999999997</v>
      </c>
      <c r="I89" s="36">
        <f>SUM(H88+H89)</f>
        <v>66.8</v>
      </c>
      <c r="J89" s="93"/>
      <c r="K89" s="10"/>
      <c r="L89" s="3"/>
      <c r="M89" s="4"/>
    </row>
    <row r="90" spans="1:13" ht="13.5" customHeight="1">
      <c r="A90" s="37" t="s">
        <v>99</v>
      </c>
      <c r="B90" s="48"/>
      <c r="C90" s="73" t="s">
        <v>23</v>
      </c>
      <c r="D90" s="39">
        <v>8.5</v>
      </c>
      <c r="E90" s="39">
        <v>7</v>
      </c>
      <c r="F90" s="39">
        <v>8.8000000000000007</v>
      </c>
      <c r="G90" s="39">
        <v>8.4</v>
      </c>
      <c r="H90" s="40">
        <f t="shared" si="5"/>
        <v>32.700000000000003</v>
      </c>
      <c r="I90" s="35">
        <f>SUM(H90+H91)</f>
        <v>66.7</v>
      </c>
      <c r="J90" s="92">
        <v>4</v>
      </c>
      <c r="K90" s="10"/>
      <c r="L90" s="3"/>
      <c r="M90" s="4"/>
    </row>
    <row r="91" spans="1:13" ht="13.5" customHeight="1">
      <c r="A91" s="38" t="s">
        <v>100</v>
      </c>
      <c r="B91" s="49">
        <v>2007</v>
      </c>
      <c r="C91" s="75" t="s">
        <v>61</v>
      </c>
      <c r="D91" s="39">
        <v>8.5</v>
      </c>
      <c r="E91" s="39">
        <v>7.5</v>
      </c>
      <c r="F91" s="39">
        <v>9.4</v>
      </c>
      <c r="G91" s="39">
        <v>8.6</v>
      </c>
      <c r="H91" s="40">
        <f t="shared" si="5"/>
        <v>34</v>
      </c>
      <c r="I91" s="36">
        <f>SUM(H90+H91)</f>
        <v>66.7</v>
      </c>
      <c r="J91" s="93"/>
      <c r="K91" s="10"/>
      <c r="L91" s="3"/>
      <c r="M91" s="4"/>
    </row>
    <row r="92" spans="1:13" ht="13.5" customHeight="1">
      <c r="A92" s="37" t="s">
        <v>89</v>
      </c>
      <c r="B92" s="48"/>
      <c r="C92" s="81" t="s">
        <v>23</v>
      </c>
      <c r="D92" s="39">
        <v>8.4</v>
      </c>
      <c r="E92" s="39">
        <v>8.1999999999999993</v>
      </c>
      <c r="F92" s="39">
        <v>8.6</v>
      </c>
      <c r="G92" s="39">
        <v>8.3000000000000007</v>
      </c>
      <c r="H92" s="40">
        <f t="shared" si="5"/>
        <v>33.5</v>
      </c>
      <c r="I92" s="35">
        <f>SUM(H92+H93)</f>
        <v>65.5</v>
      </c>
      <c r="J92" s="92">
        <v>5</v>
      </c>
      <c r="K92" s="10"/>
      <c r="L92" s="3"/>
      <c r="M92" s="4"/>
    </row>
    <row r="93" spans="1:13" ht="13.5" customHeight="1">
      <c r="A93" s="38" t="s">
        <v>24</v>
      </c>
      <c r="B93" s="49">
        <v>2007</v>
      </c>
      <c r="C93" s="75" t="s">
        <v>61</v>
      </c>
      <c r="D93" s="39">
        <v>7.5</v>
      </c>
      <c r="E93" s="39">
        <v>7.3</v>
      </c>
      <c r="F93" s="39">
        <v>9</v>
      </c>
      <c r="G93" s="39">
        <v>8.1999999999999993</v>
      </c>
      <c r="H93" s="40">
        <f t="shared" si="5"/>
        <v>32</v>
      </c>
      <c r="I93" s="36">
        <f>SUM(H92+H93)</f>
        <v>65.5</v>
      </c>
      <c r="J93" s="93"/>
      <c r="K93" s="10"/>
      <c r="L93" s="3"/>
      <c r="M93" s="4"/>
    </row>
    <row r="94" spans="1:13" ht="13.5" customHeight="1">
      <c r="A94" s="37" t="s">
        <v>88</v>
      </c>
      <c r="B94" s="48"/>
      <c r="C94" s="68" t="s">
        <v>30</v>
      </c>
      <c r="D94" s="39">
        <v>7.5</v>
      </c>
      <c r="E94" s="39">
        <v>7</v>
      </c>
      <c r="F94" s="39">
        <v>9</v>
      </c>
      <c r="G94" s="39">
        <v>9</v>
      </c>
      <c r="H94" s="40">
        <f t="shared" si="5"/>
        <v>32.5</v>
      </c>
      <c r="I94" s="35">
        <f>SUM(H94+H95)</f>
        <v>64.2</v>
      </c>
      <c r="J94" s="92">
        <v>6</v>
      </c>
      <c r="K94" s="10"/>
      <c r="L94" s="3"/>
      <c r="M94" s="4"/>
    </row>
    <row r="95" spans="1:13" ht="13.5" customHeight="1">
      <c r="A95" s="38" t="s">
        <v>26</v>
      </c>
      <c r="B95" s="49">
        <v>2006</v>
      </c>
      <c r="C95" s="74" t="s">
        <v>64</v>
      </c>
      <c r="D95" s="39">
        <v>7.4</v>
      </c>
      <c r="E95" s="39">
        <v>6.5</v>
      </c>
      <c r="F95" s="39">
        <v>9</v>
      </c>
      <c r="G95" s="39">
        <v>8.8000000000000007</v>
      </c>
      <c r="H95" s="40">
        <f t="shared" si="5"/>
        <v>31.7</v>
      </c>
      <c r="I95" s="36">
        <f>SUM(H94+H95)</f>
        <v>64.2</v>
      </c>
      <c r="J95" s="93"/>
      <c r="K95" s="10"/>
      <c r="L95" s="3"/>
      <c r="M95" s="4"/>
    </row>
    <row r="96" spans="1:13" ht="13.5" customHeight="1">
      <c r="A96" s="37" t="s">
        <v>102</v>
      </c>
      <c r="B96" s="48"/>
      <c r="C96" s="71" t="s">
        <v>35</v>
      </c>
      <c r="D96" s="39">
        <v>7.8</v>
      </c>
      <c r="E96" s="39">
        <v>6.2</v>
      </c>
      <c r="F96" s="39">
        <v>9</v>
      </c>
      <c r="G96" s="39">
        <v>7.2</v>
      </c>
      <c r="H96" s="40">
        <f t="shared" si="5"/>
        <v>30.2</v>
      </c>
      <c r="I96" s="35">
        <f>SUM(H96+H97)</f>
        <v>62.7</v>
      </c>
      <c r="J96" s="92">
        <v>7</v>
      </c>
      <c r="K96" s="10"/>
      <c r="L96" s="3"/>
      <c r="M96" s="4"/>
    </row>
    <row r="97" spans="1:13" ht="13.5" customHeight="1">
      <c r="A97" s="38" t="s">
        <v>101</v>
      </c>
      <c r="B97" s="49">
        <v>2007</v>
      </c>
      <c r="C97" s="75" t="s">
        <v>61</v>
      </c>
      <c r="D97" s="39">
        <v>8</v>
      </c>
      <c r="E97" s="39">
        <v>7.8</v>
      </c>
      <c r="F97" s="39">
        <v>9.1</v>
      </c>
      <c r="G97" s="39">
        <v>7.6</v>
      </c>
      <c r="H97" s="40">
        <f t="shared" si="5"/>
        <v>32.5</v>
      </c>
      <c r="I97" s="36">
        <f>SUM(H96+H97)</f>
        <v>62.7</v>
      </c>
      <c r="J97" s="93"/>
      <c r="K97" s="10"/>
      <c r="L97" s="3"/>
      <c r="M97" s="4"/>
    </row>
    <row r="98" spans="1:13" ht="13.5" customHeight="1">
      <c r="A98" s="37" t="s">
        <v>84</v>
      </c>
      <c r="B98" s="48"/>
      <c r="C98" s="71" t="s">
        <v>35</v>
      </c>
      <c r="D98" s="39">
        <v>8.15</v>
      </c>
      <c r="E98" s="39">
        <v>6.9</v>
      </c>
      <c r="F98" s="39">
        <v>8</v>
      </c>
      <c r="G98" s="39">
        <v>7.7</v>
      </c>
      <c r="H98" s="40">
        <f t="shared" si="5"/>
        <v>30.75</v>
      </c>
      <c r="I98" s="35">
        <f>SUM(H98+H99)</f>
        <v>62.3</v>
      </c>
      <c r="J98" s="92">
        <v>8</v>
      </c>
      <c r="K98" s="10"/>
      <c r="L98" s="3"/>
      <c r="M98" s="4"/>
    </row>
    <row r="99" spans="1:13" ht="13.5" customHeight="1">
      <c r="A99" s="38" t="s">
        <v>66</v>
      </c>
      <c r="B99" s="49">
        <v>2006</v>
      </c>
      <c r="C99" s="75" t="s">
        <v>61</v>
      </c>
      <c r="D99" s="39">
        <v>8.4</v>
      </c>
      <c r="E99" s="39">
        <v>6.8</v>
      </c>
      <c r="F99" s="39">
        <v>9.25</v>
      </c>
      <c r="G99" s="39">
        <v>7.1</v>
      </c>
      <c r="H99" s="40">
        <f t="shared" si="5"/>
        <v>31.549999999999997</v>
      </c>
      <c r="I99" s="36">
        <f>SUM(H98+H99)</f>
        <v>62.3</v>
      </c>
      <c r="J99" s="93"/>
      <c r="K99" s="10"/>
      <c r="L99" s="3"/>
      <c r="M99" s="4"/>
    </row>
    <row r="100" spans="1:13" ht="13.5" customHeight="1">
      <c r="A100" s="37" t="s">
        <v>87</v>
      </c>
      <c r="B100" s="48"/>
      <c r="C100" s="71" t="s">
        <v>35</v>
      </c>
      <c r="D100" s="39">
        <v>7.8</v>
      </c>
      <c r="E100" s="39">
        <v>6.5</v>
      </c>
      <c r="F100" s="39">
        <v>7.95</v>
      </c>
      <c r="G100" s="39">
        <v>8.8000000000000007</v>
      </c>
      <c r="H100" s="40">
        <f t="shared" si="5"/>
        <v>31.05</v>
      </c>
      <c r="I100" s="35">
        <f>SUM(H100+H101)</f>
        <v>61.7</v>
      </c>
      <c r="J100" s="92">
        <v>9</v>
      </c>
      <c r="K100" s="10"/>
      <c r="L100" s="3"/>
      <c r="M100" s="4"/>
    </row>
    <row r="101" spans="1:13" ht="13.5" customHeight="1">
      <c r="A101" s="38" t="s">
        <v>57</v>
      </c>
      <c r="B101" s="49">
        <v>2008</v>
      </c>
      <c r="C101" s="75" t="s">
        <v>61</v>
      </c>
      <c r="D101" s="39">
        <v>8.1999999999999993</v>
      </c>
      <c r="E101" s="39">
        <v>6.75</v>
      </c>
      <c r="F101" s="39">
        <v>8.3000000000000007</v>
      </c>
      <c r="G101" s="39">
        <v>7.4</v>
      </c>
      <c r="H101" s="40">
        <f t="shared" si="5"/>
        <v>30.65</v>
      </c>
      <c r="I101" s="36">
        <f>SUM(H100+H101)</f>
        <v>61.7</v>
      </c>
      <c r="J101" s="93"/>
      <c r="K101" s="10"/>
      <c r="L101" s="3"/>
      <c r="M101" s="4"/>
    </row>
    <row r="102" spans="1:13" ht="13.5" customHeight="1">
      <c r="A102" s="37" t="s">
        <v>79</v>
      </c>
      <c r="B102" s="48"/>
      <c r="C102" s="71" t="s">
        <v>35</v>
      </c>
      <c r="D102" s="39">
        <v>7.9</v>
      </c>
      <c r="E102" s="39">
        <v>6.8</v>
      </c>
      <c r="F102" s="39">
        <v>5.45</v>
      </c>
      <c r="G102" s="39">
        <v>7.25</v>
      </c>
      <c r="H102" s="40">
        <f t="shared" si="5"/>
        <v>27.4</v>
      </c>
      <c r="I102" s="35">
        <f>SUM(H102+H103)</f>
        <v>54.849999999999994</v>
      </c>
      <c r="J102" s="92">
        <v>10</v>
      </c>
      <c r="K102" s="10"/>
      <c r="L102" s="3"/>
      <c r="M102" s="4"/>
    </row>
    <row r="103" spans="1:13" ht="13.5" customHeight="1">
      <c r="A103" s="38" t="s">
        <v>101</v>
      </c>
      <c r="B103" s="49">
        <v>2007</v>
      </c>
      <c r="C103" s="75" t="s">
        <v>61</v>
      </c>
      <c r="D103" s="39">
        <v>8.1999999999999993</v>
      </c>
      <c r="E103" s="39">
        <v>4.9000000000000004</v>
      </c>
      <c r="F103" s="39">
        <v>7.15</v>
      </c>
      <c r="G103" s="39">
        <v>7.2</v>
      </c>
      <c r="H103" s="40">
        <f t="shared" si="5"/>
        <v>27.45</v>
      </c>
      <c r="I103" s="36">
        <f>SUM(H102+H103)</f>
        <v>54.849999999999994</v>
      </c>
      <c r="J103" s="93"/>
      <c r="K103" s="10"/>
      <c r="L103" s="3"/>
      <c r="M103" s="4"/>
    </row>
    <row r="104" spans="1:13" ht="13.5" customHeight="1">
      <c r="A104" s="37" t="s">
        <v>85</v>
      </c>
      <c r="B104" s="48"/>
      <c r="C104" s="71" t="s">
        <v>35</v>
      </c>
      <c r="D104" s="39">
        <v>8</v>
      </c>
      <c r="E104" s="39">
        <v>5.9</v>
      </c>
      <c r="F104" s="39">
        <v>4.9000000000000004</v>
      </c>
      <c r="G104" s="39">
        <v>6.5</v>
      </c>
      <c r="H104" s="40">
        <f t="shared" si="5"/>
        <v>25.3</v>
      </c>
      <c r="I104" s="35">
        <f>SUM(H104+H105)</f>
        <v>52.05</v>
      </c>
      <c r="J104" s="92">
        <v>11</v>
      </c>
      <c r="K104" s="10"/>
      <c r="L104" s="3"/>
      <c r="M104" s="4"/>
    </row>
    <row r="105" spans="1:13" ht="13.5" customHeight="1">
      <c r="A105" s="38" t="s">
        <v>86</v>
      </c>
      <c r="B105" s="49">
        <v>2006</v>
      </c>
      <c r="C105" s="75" t="s">
        <v>61</v>
      </c>
      <c r="D105" s="39">
        <v>8.1</v>
      </c>
      <c r="E105" s="39">
        <v>6.3</v>
      </c>
      <c r="F105" s="39">
        <v>5.85</v>
      </c>
      <c r="G105" s="39">
        <v>6.5</v>
      </c>
      <c r="H105" s="40">
        <f t="shared" si="5"/>
        <v>26.75</v>
      </c>
      <c r="I105" s="36">
        <f>SUM(H104+H105)</f>
        <v>52.05</v>
      </c>
      <c r="J105" s="93"/>
      <c r="K105" s="10"/>
      <c r="L105" s="3"/>
      <c r="M105" s="4"/>
    </row>
    <row r="106" spans="1:13" ht="9" customHeight="1">
      <c r="A106" s="76"/>
      <c r="B106" s="77"/>
      <c r="C106" s="78"/>
      <c r="D106" s="19"/>
      <c r="E106" s="19"/>
      <c r="F106" s="19"/>
      <c r="G106" s="19"/>
      <c r="H106" s="20"/>
      <c r="I106" s="79"/>
      <c r="J106" s="70"/>
      <c r="K106" s="10"/>
      <c r="L106" s="3"/>
      <c r="M106" s="4"/>
    </row>
    <row r="107" spans="1:13" ht="13.5" customHeight="1">
      <c r="A107" s="15" t="s">
        <v>42</v>
      </c>
      <c r="B107" s="29"/>
      <c r="C107" s="30"/>
      <c r="D107" s="19"/>
      <c r="E107" s="19"/>
      <c r="F107" s="19"/>
      <c r="G107" s="19"/>
      <c r="H107" s="20"/>
      <c r="I107" s="23"/>
      <c r="J107" s="72"/>
      <c r="K107" s="10"/>
      <c r="L107" s="3"/>
      <c r="M107" s="4"/>
    </row>
    <row r="108" spans="1:13" ht="13.5" customHeight="1">
      <c r="A108" s="84" t="s">
        <v>10</v>
      </c>
      <c r="B108" s="86" t="s">
        <v>19</v>
      </c>
      <c r="C108" s="88" t="s">
        <v>18</v>
      </c>
      <c r="D108" s="41"/>
      <c r="E108" s="41"/>
      <c r="F108" s="41"/>
      <c r="G108" s="41"/>
      <c r="H108" s="42" t="s">
        <v>31</v>
      </c>
      <c r="I108" s="43" t="s">
        <v>12</v>
      </c>
      <c r="J108" s="90" t="s">
        <v>1</v>
      </c>
      <c r="K108" s="10"/>
      <c r="L108" s="3"/>
      <c r="M108" s="4"/>
    </row>
    <row r="109" spans="1:13" ht="13.5" customHeight="1">
      <c r="A109" s="85"/>
      <c r="B109" s="87"/>
      <c r="C109" s="89"/>
      <c r="D109" s="44"/>
      <c r="E109" s="44"/>
      <c r="F109" s="44"/>
      <c r="G109" s="44"/>
      <c r="H109" s="45" t="s">
        <v>32</v>
      </c>
      <c r="I109" s="46" t="s">
        <v>13</v>
      </c>
      <c r="J109" s="91"/>
      <c r="K109" s="10"/>
      <c r="L109" s="3"/>
      <c r="M109" s="4"/>
    </row>
    <row r="110" spans="1:13" ht="13.5" customHeight="1">
      <c r="A110" s="37" t="s">
        <v>91</v>
      </c>
      <c r="B110" s="48"/>
      <c r="C110" s="81" t="s">
        <v>23</v>
      </c>
      <c r="D110" s="39">
        <v>9.3000000000000007</v>
      </c>
      <c r="E110" s="39">
        <v>9.4</v>
      </c>
      <c r="F110" s="39">
        <v>9.1</v>
      </c>
      <c r="G110" s="39">
        <v>9.0500000000000007</v>
      </c>
      <c r="H110" s="40">
        <f t="shared" ref="H110:H117" si="6">SUM(D110+E110+F110+G110)</f>
        <v>36.850000000000009</v>
      </c>
      <c r="I110" s="35">
        <f>SUM(H110+H111)</f>
        <v>74.050000000000011</v>
      </c>
      <c r="J110" s="92">
        <v>1</v>
      </c>
      <c r="K110" s="10"/>
      <c r="L110" s="3"/>
      <c r="M110" s="4"/>
    </row>
    <row r="111" spans="1:13" ht="13.5" customHeight="1">
      <c r="A111" s="38" t="s">
        <v>92</v>
      </c>
      <c r="B111" s="49">
        <v>2008</v>
      </c>
      <c r="C111" s="75" t="s">
        <v>61</v>
      </c>
      <c r="D111" s="39">
        <v>9</v>
      </c>
      <c r="E111" s="39">
        <v>9.4</v>
      </c>
      <c r="F111" s="39">
        <v>9.5</v>
      </c>
      <c r="G111" s="39">
        <v>9.3000000000000007</v>
      </c>
      <c r="H111" s="40">
        <f t="shared" si="6"/>
        <v>37.200000000000003</v>
      </c>
      <c r="I111" s="36">
        <f>SUM(H110+H111)</f>
        <v>74.050000000000011</v>
      </c>
      <c r="J111" s="93"/>
      <c r="K111" s="10"/>
      <c r="L111" s="3"/>
      <c r="M111" s="4"/>
    </row>
    <row r="112" spans="1:13" ht="13.5" customHeight="1">
      <c r="A112" s="37" t="s">
        <v>103</v>
      </c>
      <c r="B112" s="48"/>
      <c r="C112" s="81" t="s">
        <v>23</v>
      </c>
      <c r="D112" s="39">
        <v>9.3000000000000007</v>
      </c>
      <c r="E112" s="39">
        <v>9</v>
      </c>
      <c r="F112" s="39">
        <v>9</v>
      </c>
      <c r="G112" s="39">
        <v>9</v>
      </c>
      <c r="H112" s="40">
        <f t="shared" si="6"/>
        <v>36.299999999999997</v>
      </c>
      <c r="I112" s="35">
        <f>SUM(H112+H113)</f>
        <v>73</v>
      </c>
      <c r="J112" s="92">
        <v>2</v>
      </c>
      <c r="K112" s="10"/>
      <c r="L112" s="3"/>
      <c r="M112" s="4"/>
    </row>
    <row r="113" spans="1:13" ht="13.5" customHeight="1">
      <c r="A113" s="38" t="s">
        <v>104</v>
      </c>
      <c r="B113" s="49">
        <v>2008</v>
      </c>
      <c r="C113" s="75" t="s">
        <v>61</v>
      </c>
      <c r="D113" s="39">
        <v>9</v>
      </c>
      <c r="E113" s="39">
        <v>9.3000000000000007</v>
      </c>
      <c r="F113" s="39">
        <v>9.3000000000000007</v>
      </c>
      <c r="G113" s="39">
        <v>9.1</v>
      </c>
      <c r="H113" s="40">
        <f t="shared" si="6"/>
        <v>36.700000000000003</v>
      </c>
      <c r="I113" s="36">
        <f>SUM(H112+H113)</f>
        <v>73</v>
      </c>
      <c r="J113" s="93"/>
      <c r="K113" s="10"/>
      <c r="L113" s="3"/>
      <c r="M113" s="4"/>
    </row>
    <row r="114" spans="1:13" ht="13.5" customHeight="1">
      <c r="A114" s="37" t="s">
        <v>105</v>
      </c>
      <c r="B114" s="48"/>
      <c r="C114" s="81" t="s">
        <v>23</v>
      </c>
      <c r="D114" s="39">
        <v>8.8000000000000007</v>
      </c>
      <c r="E114" s="39">
        <v>9.3000000000000007</v>
      </c>
      <c r="F114" s="39">
        <v>8.8000000000000007</v>
      </c>
      <c r="G114" s="39">
        <v>9</v>
      </c>
      <c r="H114" s="40">
        <f t="shared" si="6"/>
        <v>35.900000000000006</v>
      </c>
      <c r="I114" s="35">
        <f>SUM(H114+H115)</f>
        <v>72.700000000000017</v>
      </c>
      <c r="J114" s="92">
        <v>3</v>
      </c>
      <c r="K114" s="10"/>
      <c r="L114" s="3"/>
      <c r="M114" s="4"/>
    </row>
    <row r="115" spans="1:13" ht="13.5" customHeight="1">
      <c r="A115" s="38" t="s">
        <v>106</v>
      </c>
      <c r="B115" s="49">
        <v>2008</v>
      </c>
      <c r="C115" s="75" t="s">
        <v>61</v>
      </c>
      <c r="D115" s="39">
        <v>8.8000000000000007</v>
      </c>
      <c r="E115" s="39">
        <v>9.5</v>
      </c>
      <c r="F115" s="39">
        <v>9.4</v>
      </c>
      <c r="G115" s="39">
        <v>9.1</v>
      </c>
      <c r="H115" s="40">
        <f t="shared" si="6"/>
        <v>36.800000000000004</v>
      </c>
      <c r="I115" s="36">
        <f>SUM(H114+H115)</f>
        <v>72.700000000000017</v>
      </c>
      <c r="J115" s="93"/>
      <c r="K115" s="10"/>
      <c r="L115" s="3"/>
      <c r="M115" s="4"/>
    </row>
    <row r="116" spans="1:13" ht="13.5" customHeight="1">
      <c r="A116" s="37" t="s">
        <v>107</v>
      </c>
      <c r="B116" s="48"/>
      <c r="C116" s="71" t="s">
        <v>35</v>
      </c>
      <c r="D116" s="39">
        <v>8.1999999999999993</v>
      </c>
      <c r="E116" s="39">
        <v>8.1999999999999993</v>
      </c>
      <c r="F116" s="39">
        <v>8.6</v>
      </c>
      <c r="G116" s="39">
        <v>9.25</v>
      </c>
      <c r="H116" s="40">
        <f t="shared" si="6"/>
        <v>34.25</v>
      </c>
      <c r="I116" s="35">
        <f>SUM(H116+H117)</f>
        <v>69.05</v>
      </c>
      <c r="J116" s="92">
        <v>4</v>
      </c>
      <c r="K116" s="10"/>
      <c r="L116" s="3"/>
      <c r="M116" s="4"/>
    </row>
    <row r="117" spans="1:13" ht="13.5" customHeight="1">
      <c r="A117" s="38" t="s">
        <v>108</v>
      </c>
      <c r="B117" s="49">
        <v>2008</v>
      </c>
      <c r="C117" s="75" t="s">
        <v>61</v>
      </c>
      <c r="D117" s="39">
        <v>8</v>
      </c>
      <c r="E117" s="39">
        <v>9</v>
      </c>
      <c r="F117" s="39">
        <v>8.6</v>
      </c>
      <c r="G117" s="39">
        <v>9.1999999999999993</v>
      </c>
      <c r="H117" s="40">
        <f t="shared" si="6"/>
        <v>34.799999999999997</v>
      </c>
      <c r="I117" s="36">
        <f>SUM(H116+H117)</f>
        <v>69.05</v>
      </c>
      <c r="J117" s="93"/>
      <c r="K117" s="10"/>
      <c r="L117" s="3"/>
      <c r="M117" s="4"/>
    </row>
    <row r="118" spans="1:13" ht="15" customHeight="1">
      <c r="A118" s="76"/>
      <c r="B118" s="77"/>
      <c r="C118" s="80"/>
      <c r="D118" s="19"/>
      <c r="E118" s="19"/>
      <c r="F118" s="19"/>
      <c r="G118" s="19"/>
      <c r="H118" s="20"/>
      <c r="I118" s="79"/>
      <c r="J118" s="72"/>
      <c r="K118" s="10"/>
      <c r="L118" s="3"/>
      <c r="M118" s="4"/>
    </row>
    <row r="119" spans="1:13" ht="15" customHeight="1">
      <c r="A119" s="12" t="s">
        <v>2</v>
      </c>
      <c r="B119" s="12"/>
      <c r="C119" s="13"/>
      <c r="D119" s="4"/>
      <c r="E119" s="4"/>
      <c r="F119" s="4"/>
      <c r="G119" s="4"/>
      <c r="L119" s="3"/>
      <c r="M119" s="4"/>
    </row>
    <row r="120" spans="1:13" ht="15" customHeight="1">
      <c r="A120" s="12" t="s">
        <v>4</v>
      </c>
      <c r="B120" s="12"/>
      <c r="C120" s="13"/>
      <c r="D120" s="4"/>
      <c r="E120" s="4"/>
      <c r="F120" s="4"/>
      <c r="G120" s="4"/>
      <c r="H120" t="s">
        <v>109</v>
      </c>
      <c r="L120" s="3"/>
      <c r="M120" s="4"/>
    </row>
    <row r="121" spans="1:13" ht="15" customHeight="1">
      <c r="A121" s="12"/>
      <c r="B121" s="12"/>
      <c r="C121" s="13"/>
      <c r="D121" s="4"/>
      <c r="E121" s="4"/>
      <c r="F121" s="4"/>
      <c r="G121" s="4"/>
      <c r="L121" s="3"/>
      <c r="M121" s="4"/>
    </row>
    <row r="122" spans="1:13" ht="15" customHeight="1">
      <c r="A122" s="12" t="s">
        <v>3</v>
      </c>
      <c r="B122" s="12"/>
      <c r="C122" s="13"/>
      <c r="L122" s="3"/>
      <c r="M122" s="4"/>
    </row>
    <row r="123" spans="1:13" ht="15" customHeight="1">
      <c r="A123" s="12" t="s">
        <v>4</v>
      </c>
      <c r="B123" s="12"/>
      <c r="C123" s="13"/>
      <c r="D123" s="13"/>
      <c r="E123" s="13"/>
      <c r="F123" s="13"/>
      <c r="H123" t="s">
        <v>20</v>
      </c>
      <c r="L123" s="3"/>
      <c r="M123" s="4"/>
    </row>
    <row r="124" spans="1:13" ht="15" customHeight="1">
      <c r="A124" s="76"/>
      <c r="B124" s="77"/>
      <c r="C124" s="80"/>
      <c r="D124" s="19"/>
      <c r="E124" s="19"/>
      <c r="F124" s="19"/>
      <c r="G124" s="19"/>
      <c r="H124" s="20"/>
      <c r="I124" s="79"/>
      <c r="J124" s="72"/>
      <c r="K124" s="10"/>
      <c r="L124" s="3"/>
      <c r="M124" s="4"/>
    </row>
    <row r="125" spans="1:13" ht="15" customHeight="1">
      <c r="A125" s="76"/>
      <c r="B125" s="77"/>
      <c r="C125" s="80"/>
      <c r="D125" s="19"/>
      <c r="E125" s="19"/>
      <c r="F125" s="19"/>
      <c r="G125" s="19"/>
      <c r="H125" s="20"/>
      <c r="I125" s="79"/>
      <c r="J125" s="72"/>
      <c r="K125" s="10"/>
      <c r="L125" s="3"/>
      <c r="M125" s="4"/>
    </row>
    <row r="126" spans="1:13" ht="15" customHeight="1">
      <c r="A126" s="76"/>
      <c r="B126" s="77"/>
      <c r="C126" s="80"/>
      <c r="D126" s="19"/>
      <c r="E126" s="19"/>
      <c r="F126" s="19"/>
      <c r="G126" s="19"/>
      <c r="H126" s="20"/>
      <c r="I126" s="79"/>
      <c r="J126" s="72"/>
      <c r="K126" s="10"/>
      <c r="L126" s="3"/>
      <c r="M126" s="4"/>
    </row>
    <row r="127" spans="1:13" ht="13.5" customHeight="1">
      <c r="A127" s="29"/>
      <c r="B127" s="50"/>
      <c r="C127" s="30"/>
      <c r="D127" s="19"/>
      <c r="E127" s="19"/>
      <c r="F127" s="19"/>
      <c r="G127" s="19"/>
      <c r="H127" s="20"/>
      <c r="I127" s="23"/>
      <c r="J127" s="69"/>
      <c r="K127" s="10"/>
      <c r="L127" s="3"/>
      <c r="M127" s="4"/>
    </row>
    <row r="128" spans="1:13" ht="13.5" customHeight="1">
      <c r="A128" s="29"/>
      <c r="B128" s="50"/>
      <c r="C128" s="30"/>
      <c r="D128" s="19"/>
      <c r="E128" s="19"/>
      <c r="F128" s="19"/>
      <c r="G128" s="19"/>
      <c r="H128" s="20"/>
      <c r="I128" s="23"/>
      <c r="J128" s="69"/>
      <c r="K128" s="10"/>
      <c r="L128" s="3"/>
      <c r="M128" s="4"/>
    </row>
    <row r="129" spans="1:13" ht="13.5" customHeight="1">
      <c r="A129" s="29"/>
      <c r="B129" s="50"/>
      <c r="C129" s="30"/>
      <c r="D129" s="19"/>
      <c r="E129" s="19"/>
      <c r="F129" s="19"/>
      <c r="G129" s="19"/>
      <c r="H129" s="20"/>
      <c r="I129" s="23"/>
      <c r="J129" s="62"/>
      <c r="K129" s="10"/>
      <c r="L129" s="3"/>
      <c r="M129" s="4"/>
    </row>
    <row r="130" spans="1:13" ht="13.5" customHeight="1">
      <c r="J130" s="62"/>
      <c r="K130" s="10"/>
      <c r="L130" s="3"/>
      <c r="M130" s="4"/>
    </row>
    <row r="131" spans="1:13" ht="13.5" customHeight="1">
      <c r="A131" s="12"/>
      <c r="B131" s="12"/>
      <c r="C131" s="13"/>
      <c r="D131" s="13"/>
      <c r="E131" s="13"/>
      <c r="F131" s="13"/>
    </row>
    <row r="132" spans="1:13">
      <c r="A132" s="29"/>
      <c r="B132" s="50"/>
      <c r="C132" s="30"/>
      <c r="D132" s="19"/>
      <c r="E132" s="19"/>
      <c r="F132" s="19"/>
      <c r="G132" s="19"/>
      <c r="H132" s="20"/>
      <c r="I132" s="24"/>
    </row>
    <row r="137" spans="1:13">
      <c r="J137" s="60"/>
    </row>
    <row r="138" spans="1:13">
      <c r="A138" s="29"/>
      <c r="B138" s="50"/>
      <c r="C138" s="47"/>
      <c r="D138" s="19"/>
      <c r="E138" s="19"/>
      <c r="F138" s="19"/>
      <c r="G138" s="19"/>
      <c r="H138" s="20"/>
      <c r="I138" s="23"/>
      <c r="J138" s="60"/>
    </row>
    <row r="139" spans="1:13">
      <c r="A139" s="29"/>
      <c r="B139" s="50"/>
      <c r="C139" s="30"/>
      <c r="D139" s="19"/>
      <c r="E139" s="19"/>
      <c r="F139" s="19"/>
      <c r="G139" s="19"/>
      <c r="H139" s="20"/>
      <c r="I139" s="24"/>
      <c r="J139" s="60"/>
    </row>
    <row r="140" spans="1:13">
      <c r="A140" s="29"/>
      <c r="B140" s="50"/>
      <c r="C140" s="47"/>
      <c r="D140" s="19"/>
      <c r="E140" s="19"/>
      <c r="F140" s="19"/>
      <c r="G140" s="19"/>
      <c r="H140" s="20"/>
      <c r="I140" s="23"/>
      <c r="J140" s="60"/>
    </row>
    <row r="141" spans="1:13">
      <c r="A141" s="29"/>
      <c r="B141" s="50"/>
      <c r="C141" s="30"/>
      <c r="D141" s="19"/>
      <c r="E141" s="19"/>
      <c r="F141" s="19"/>
      <c r="G141" s="19"/>
      <c r="H141" s="20"/>
      <c r="I141" s="24"/>
      <c r="J141" s="60"/>
    </row>
    <row r="142" spans="1:13">
      <c r="A142" s="29"/>
      <c r="B142" s="50"/>
      <c r="C142" s="47"/>
      <c r="D142" s="19"/>
      <c r="E142" s="19"/>
      <c r="F142" s="19"/>
      <c r="G142" s="19"/>
      <c r="H142" s="20"/>
      <c r="I142" s="23"/>
      <c r="J142" s="60"/>
    </row>
    <row r="143" spans="1:13">
      <c r="A143" s="29"/>
      <c r="B143" s="50"/>
      <c r="C143" s="30"/>
      <c r="D143" s="19"/>
      <c r="E143" s="19"/>
      <c r="F143" s="19"/>
      <c r="G143" s="19"/>
      <c r="H143" s="20"/>
      <c r="I143" s="24"/>
      <c r="J143" s="60"/>
      <c r="K143" s="11"/>
      <c r="L143" s="3"/>
      <c r="M143" s="4"/>
    </row>
    <row r="144" spans="1:13">
      <c r="A144" s="29"/>
      <c r="B144" s="50"/>
      <c r="C144" s="47"/>
      <c r="D144" s="19"/>
      <c r="E144" s="19"/>
      <c r="F144" s="19"/>
      <c r="G144" s="19"/>
      <c r="H144" s="20"/>
      <c r="I144" s="23"/>
      <c r="J144" s="60"/>
      <c r="K144" s="11"/>
      <c r="L144" s="3"/>
      <c r="M144" s="4"/>
    </row>
    <row r="145" spans="1:13">
      <c r="A145" s="29"/>
      <c r="B145" s="50"/>
      <c r="C145" s="30"/>
      <c r="D145" s="19"/>
      <c r="E145" s="19"/>
      <c r="F145" s="19"/>
      <c r="G145" s="19"/>
      <c r="H145" s="20"/>
      <c r="I145" s="24"/>
      <c r="J145" s="60"/>
      <c r="K145" s="10"/>
      <c r="L145" s="3"/>
      <c r="M145" s="4"/>
    </row>
    <row r="146" spans="1:13">
      <c r="A146" s="29"/>
      <c r="B146" s="50"/>
      <c r="C146" s="47"/>
      <c r="D146" s="19"/>
      <c r="E146" s="19"/>
      <c r="F146" s="19"/>
      <c r="G146" s="19"/>
      <c r="H146" s="20"/>
      <c r="I146" s="23"/>
      <c r="J146" s="60"/>
      <c r="K146" s="10"/>
      <c r="L146" s="3"/>
      <c r="M146" s="4"/>
    </row>
    <row r="147" spans="1:13">
      <c r="A147" s="29"/>
      <c r="B147" s="50"/>
      <c r="C147" s="30"/>
      <c r="D147" s="19"/>
      <c r="E147" s="19"/>
      <c r="F147" s="19"/>
      <c r="G147" s="19"/>
      <c r="H147" s="20"/>
      <c r="I147" s="24"/>
      <c r="J147" s="60"/>
      <c r="K147" s="10"/>
      <c r="L147" s="3"/>
      <c r="M147" s="4"/>
    </row>
    <row r="148" spans="1:13">
      <c r="A148" s="29"/>
      <c r="B148" s="50"/>
      <c r="C148" s="47"/>
      <c r="D148" s="19"/>
      <c r="E148" s="19"/>
      <c r="F148" s="19"/>
      <c r="G148" s="19"/>
      <c r="H148" s="20"/>
      <c r="I148" s="23"/>
      <c r="J148" s="60"/>
      <c r="K148" s="11"/>
      <c r="L148" s="3"/>
      <c r="M148" s="4"/>
    </row>
    <row r="149" spans="1:13">
      <c r="A149" s="29"/>
      <c r="B149" s="50"/>
      <c r="C149" s="30"/>
      <c r="D149" s="19"/>
      <c r="E149" s="19"/>
      <c r="F149" s="19"/>
      <c r="G149" s="19"/>
      <c r="H149" s="20"/>
      <c r="I149" s="24"/>
      <c r="J149" s="60"/>
      <c r="K149" s="11"/>
      <c r="L149" s="3"/>
      <c r="M149" s="4"/>
    </row>
    <row r="150" spans="1:13">
      <c r="A150" s="29"/>
      <c r="B150" s="50"/>
      <c r="C150" s="47"/>
      <c r="D150" s="19"/>
      <c r="E150" s="19"/>
      <c r="F150" s="19"/>
      <c r="G150" s="19"/>
      <c r="H150" s="20"/>
      <c r="I150" s="23"/>
      <c r="J150" s="60"/>
      <c r="K150" s="10"/>
      <c r="L150" s="3"/>
      <c r="M150" s="4"/>
    </row>
    <row r="151" spans="1:13">
      <c r="A151" s="29"/>
      <c r="B151" s="50"/>
      <c r="C151" s="30"/>
      <c r="D151" s="19"/>
      <c r="E151" s="19"/>
      <c r="F151" s="19"/>
      <c r="G151" s="19"/>
      <c r="H151" s="20"/>
      <c r="I151" s="24"/>
      <c r="J151" s="60"/>
      <c r="K151" s="10"/>
      <c r="L151" s="3"/>
      <c r="M151" s="4"/>
    </row>
    <row r="152" spans="1:13">
      <c r="A152" s="29"/>
      <c r="B152" s="50"/>
      <c r="C152" s="47"/>
      <c r="D152" s="19"/>
      <c r="E152" s="19"/>
      <c r="F152" s="19"/>
      <c r="G152" s="19"/>
      <c r="H152" s="20"/>
      <c r="I152" s="23"/>
      <c r="J152" s="60"/>
      <c r="K152" s="9"/>
      <c r="L152" s="16"/>
      <c r="M152" s="4"/>
    </row>
    <row r="153" spans="1:13">
      <c r="A153" s="29"/>
      <c r="B153" s="50"/>
      <c r="C153" s="30"/>
      <c r="D153" s="19"/>
      <c r="E153" s="19"/>
      <c r="F153" s="19"/>
      <c r="G153" s="19"/>
      <c r="H153" s="20"/>
      <c r="I153" s="24"/>
      <c r="J153" s="60"/>
      <c r="K153" s="10"/>
      <c r="L153" s="16"/>
      <c r="M153" s="4"/>
    </row>
    <row r="154" spans="1:13">
      <c r="A154" s="29"/>
      <c r="B154" s="50"/>
      <c r="C154" s="47"/>
      <c r="D154" s="19"/>
      <c r="E154" s="19"/>
      <c r="F154" s="19"/>
      <c r="G154" s="19"/>
      <c r="H154" s="20"/>
      <c r="I154" s="23"/>
      <c r="J154" s="60"/>
      <c r="K154" s="10"/>
      <c r="L154" s="3"/>
      <c r="M154" s="4"/>
    </row>
    <row r="155" spans="1:13">
      <c r="A155" s="29"/>
      <c r="B155" s="50"/>
      <c r="C155" s="30"/>
      <c r="D155" s="19"/>
      <c r="E155" s="19"/>
      <c r="F155" s="19"/>
      <c r="G155" s="19"/>
      <c r="H155" s="20"/>
      <c r="I155" s="24"/>
      <c r="J155" s="60"/>
      <c r="K155" s="9"/>
      <c r="L155" s="3"/>
      <c r="M155" s="4"/>
    </row>
    <row r="156" spans="1:13">
      <c r="A156" s="29"/>
      <c r="B156" s="50"/>
      <c r="C156" s="47"/>
      <c r="D156" s="19"/>
      <c r="E156" s="19"/>
      <c r="F156" s="19"/>
      <c r="G156" s="19"/>
      <c r="H156" s="20"/>
      <c r="I156" s="23"/>
      <c r="J156" s="60"/>
    </row>
    <row r="157" spans="1:13">
      <c r="A157" s="29"/>
      <c r="B157" s="50"/>
      <c r="C157" s="30"/>
      <c r="D157" s="19"/>
      <c r="E157" s="19"/>
      <c r="F157" s="19"/>
      <c r="G157" s="19"/>
      <c r="H157" s="20"/>
      <c r="I157" s="24"/>
      <c r="J157" s="60"/>
    </row>
    <row r="158" spans="1:13">
      <c r="A158" s="29"/>
      <c r="B158" s="50"/>
      <c r="C158" s="30"/>
      <c r="D158" s="19"/>
      <c r="E158" s="19"/>
      <c r="F158" s="19"/>
      <c r="G158" s="19"/>
      <c r="H158" s="20"/>
      <c r="I158" s="23"/>
      <c r="J158" s="60"/>
    </row>
    <row r="159" spans="1:13">
      <c r="A159" s="29"/>
      <c r="B159" s="50"/>
      <c r="C159" s="30"/>
      <c r="D159" s="19"/>
      <c r="E159" s="19"/>
      <c r="F159" s="19"/>
      <c r="G159" s="19"/>
      <c r="H159" s="20"/>
      <c r="I159" s="24"/>
      <c r="J159" s="60"/>
    </row>
    <row r="160" spans="1:13">
      <c r="A160" s="29"/>
      <c r="B160" s="50"/>
      <c r="C160" s="30"/>
      <c r="D160" s="19"/>
      <c r="E160" s="19"/>
      <c r="F160" s="19"/>
      <c r="G160" s="19"/>
      <c r="H160" s="20"/>
      <c r="I160" s="23"/>
      <c r="J160" s="60"/>
    </row>
    <row r="161" spans="1:10">
      <c r="A161" s="29"/>
      <c r="B161" s="50"/>
      <c r="C161" s="30"/>
      <c r="D161" s="19"/>
      <c r="E161" s="19"/>
      <c r="F161" s="19"/>
      <c r="G161" s="19"/>
      <c r="H161" s="20"/>
      <c r="I161" s="24"/>
      <c r="J161" s="60"/>
    </row>
    <row r="162" spans="1:10">
      <c r="A162" s="29"/>
      <c r="B162" s="50"/>
      <c r="C162" s="30"/>
      <c r="D162" s="19"/>
      <c r="E162" s="19"/>
      <c r="F162" s="19"/>
      <c r="G162" s="19"/>
      <c r="H162" s="20"/>
      <c r="I162" s="23"/>
      <c r="J162" s="60"/>
    </row>
    <row r="163" spans="1:10">
      <c r="A163" s="29"/>
      <c r="B163" s="50"/>
      <c r="C163" s="30"/>
      <c r="D163" s="19"/>
      <c r="E163" s="19"/>
      <c r="F163" s="19"/>
      <c r="G163" s="19"/>
      <c r="H163" s="20"/>
      <c r="I163" s="24"/>
      <c r="J163" s="60"/>
    </row>
    <row r="164" spans="1:10">
      <c r="A164" s="29"/>
      <c r="B164" s="50"/>
      <c r="C164" s="30"/>
      <c r="D164" s="19"/>
      <c r="E164" s="19"/>
      <c r="F164" s="19"/>
      <c r="G164" s="19"/>
      <c r="H164" s="20"/>
      <c r="I164" s="23"/>
      <c r="J164" s="60"/>
    </row>
    <row r="165" spans="1:10">
      <c r="A165" s="29"/>
      <c r="B165" s="50"/>
      <c r="C165" s="30"/>
      <c r="D165" s="19"/>
      <c r="E165" s="19"/>
      <c r="F165" s="19"/>
      <c r="G165" s="19"/>
      <c r="H165" s="20"/>
      <c r="I165" s="24"/>
      <c r="J165" s="60"/>
    </row>
    <row r="166" spans="1:10">
      <c r="A166" s="29"/>
      <c r="B166" s="50"/>
      <c r="C166" s="30"/>
      <c r="D166" s="19"/>
      <c r="E166" s="19"/>
      <c r="F166" s="19"/>
      <c r="G166" s="19"/>
      <c r="H166" s="20"/>
      <c r="I166" s="23"/>
      <c r="J166" s="60"/>
    </row>
    <row r="169" spans="1:10">
      <c r="G169" s="4"/>
    </row>
    <row r="170" spans="1:10">
      <c r="G170" s="4"/>
    </row>
    <row r="171" spans="1:10">
      <c r="G171" s="4"/>
    </row>
    <row r="177" spans="1:10" ht="15.75">
      <c r="A177" s="63"/>
      <c r="B177" s="63"/>
      <c r="C177" s="63"/>
      <c r="D177" s="63"/>
      <c r="E177" s="63"/>
      <c r="F177" s="63"/>
      <c r="G177" s="63"/>
      <c r="H177" s="63"/>
      <c r="I177" s="63"/>
      <c r="J177" s="63"/>
    </row>
    <row r="179" spans="1:10">
      <c r="A179" s="64"/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>
      <c r="A180" s="65"/>
      <c r="B180" s="65"/>
      <c r="C180" s="65"/>
      <c r="D180" s="65"/>
      <c r="E180" s="65"/>
      <c r="F180" s="65"/>
      <c r="G180" s="65"/>
      <c r="H180" s="65"/>
      <c r="I180" s="65"/>
      <c r="J180" s="65"/>
    </row>
    <row r="181" spans="1:10" ht="15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>
      <c r="A182" s="1"/>
      <c r="B182" s="1"/>
      <c r="C182" s="8"/>
      <c r="D182" s="15"/>
      <c r="E182" s="15"/>
      <c r="F182" s="15"/>
      <c r="G182" s="15"/>
      <c r="H182" s="15"/>
      <c r="I182" s="15"/>
      <c r="J182" s="15"/>
    </row>
    <row r="183" spans="1:10">
      <c r="A183" s="15"/>
      <c r="B183" s="15"/>
      <c r="C183" s="8"/>
      <c r="D183" s="8"/>
      <c r="E183" s="8"/>
      <c r="F183" s="8"/>
      <c r="G183" s="8"/>
      <c r="J183" s="8"/>
    </row>
    <row r="184" spans="1:10">
      <c r="A184" s="57"/>
      <c r="B184" s="52"/>
      <c r="C184" s="58"/>
      <c r="D184" s="2"/>
      <c r="E184" s="2"/>
      <c r="F184" s="2"/>
      <c r="G184" s="2"/>
      <c r="H184" s="53"/>
      <c r="I184" s="54"/>
      <c r="J184" s="59"/>
    </row>
    <row r="185" spans="1:10">
      <c r="A185" s="57"/>
      <c r="B185" s="52"/>
      <c r="C185" s="58"/>
      <c r="D185" s="2"/>
      <c r="E185" s="2"/>
      <c r="F185" s="2"/>
      <c r="G185" s="2"/>
      <c r="H185" s="55"/>
      <c r="I185" s="56"/>
      <c r="J185" s="59"/>
    </row>
    <row r="186" spans="1:10">
      <c r="A186" s="29"/>
      <c r="B186" s="29"/>
      <c r="C186" s="30"/>
      <c r="D186" s="19"/>
      <c r="E186" s="19"/>
      <c r="F186" s="19"/>
      <c r="G186" s="19"/>
      <c r="H186" s="20"/>
      <c r="I186" s="24"/>
      <c r="J186" s="60"/>
    </row>
    <row r="187" spans="1:10">
      <c r="A187" s="29"/>
      <c r="B187" s="29"/>
      <c r="C187" s="30"/>
      <c r="D187" s="19"/>
      <c r="E187" s="19"/>
      <c r="F187" s="19"/>
      <c r="G187" s="19"/>
      <c r="H187" s="20"/>
      <c r="I187" s="23"/>
      <c r="J187" s="61"/>
    </row>
    <row r="188" spans="1:10">
      <c r="A188" s="29"/>
      <c r="B188" s="29"/>
      <c r="C188" s="30"/>
      <c r="D188" s="19"/>
      <c r="E188" s="19"/>
      <c r="F188" s="19"/>
      <c r="G188" s="19"/>
      <c r="H188" s="20"/>
      <c r="I188" s="31"/>
      <c r="J188" s="60"/>
    </row>
    <row r="189" spans="1:10">
      <c r="A189" s="26"/>
      <c r="B189" s="26"/>
      <c r="C189" s="28"/>
      <c r="D189" s="19"/>
      <c r="E189" s="19"/>
      <c r="F189" s="19"/>
      <c r="G189" s="19"/>
      <c r="H189" s="20"/>
      <c r="I189" s="23"/>
      <c r="J189" s="60"/>
    </row>
    <row r="190" spans="1:10">
      <c r="A190" s="29"/>
      <c r="B190" s="29"/>
      <c r="C190" s="30"/>
      <c r="D190" s="19"/>
      <c r="E190" s="19"/>
      <c r="F190" s="19"/>
      <c r="G190" s="19"/>
      <c r="H190" s="20"/>
      <c r="I190" s="24"/>
      <c r="J190" s="60"/>
    </row>
    <row r="191" spans="1:10">
      <c r="A191" s="29"/>
      <c r="B191" s="29"/>
      <c r="C191" s="30"/>
      <c r="D191" s="19"/>
      <c r="E191" s="19"/>
      <c r="F191" s="19"/>
      <c r="G191" s="19"/>
      <c r="H191" s="20"/>
      <c r="I191" s="23"/>
      <c r="J191" s="60"/>
    </row>
    <row r="192" spans="1:10">
      <c r="A192" s="29"/>
      <c r="B192" s="29"/>
      <c r="C192" s="30"/>
      <c r="D192" s="19"/>
      <c r="E192" s="19"/>
      <c r="F192" s="19"/>
      <c r="G192" s="19"/>
      <c r="H192" s="20"/>
      <c r="I192" s="24"/>
      <c r="J192" s="60"/>
    </row>
    <row r="193" spans="1:10">
      <c r="A193" s="29"/>
      <c r="B193" s="29"/>
      <c r="C193" s="30"/>
      <c r="D193" s="19"/>
      <c r="E193" s="19"/>
      <c r="F193" s="19"/>
      <c r="G193" s="19"/>
      <c r="H193" s="20"/>
      <c r="I193" s="23"/>
      <c r="J193" s="60"/>
    </row>
    <row r="194" spans="1:10">
      <c r="A194" s="29"/>
      <c r="B194" s="29"/>
      <c r="C194" s="30"/>
      <c r="D194" s="19"/>
      <c r="E194" s="19"/>
      <c r="F194" s="19"/>
      <c r="G194" s="19"/>
      <c r="H194" s="20"/>
      <c r="I194" s="24"/>
      <c r="J194" s="60"/>
    </row>
    <row r="195" spans="1:10">
      <c r="A195" s="29"/>
      <c r="B195" s="29"/>
      <c r="C195" s="30"/>
      <c r="D195" s="19"/>
      <c r="E195" s="19"/>
      <c r="F195" s="19"/>
      <c r="G195" s="19"/>
      <c r="H195" s="20"/>
      <c r="I195" s="23"/>
      <c r="J195" s="60"/>
    </row>
    <row r="196" spans="1:10">
      <c r="A196" s="29"/>
      <c r="B196" s="29"/>
      <c r="C196" s="30"/>
      <c r="D196" s="19"/>
      <c r="E196" s="19"/>
      <c r="F196" s="19"/>
      <c r="G196" s="19"/>
      <c r="H196" s="20"/>
      <c r="I196" s="24"/>
      <c r="J196" s="60"/>
    </row>
    <row r="197" spans="1:10">
      <c r="A197" s="29"/>
      <c r="B197" s="29"/>
      <c r="C197" s="30"/>
      <c r="D197" s="19"/>
      <c r="E197" s="19"/>
      <c r="F197" s="19"/>
      <c r="G197" s="19"/>
      <c r="H197" s="20"/>
      <c r="I197" s="23"/>
      <c r="J197" s="60"/>
    </row>
    <row r="198" spans="1:10">
      <c r="A198" s="29"/>
      <c r="B198" s="29"/>
      <c r="C198" s="30"/>
      <c r="D198" s="19"/>
      <c r="E198" s="19"/>
      <c r="F198" s="19"/>
      <c r="G198" s="19"/>
      <c r="H198" s="20"/>
      <c r="I198" s="24"/>
      <c r="J198" s="60"/>
    </row>
    <row r="199" spans="1:10">
      <c r="A199" s="29"/>
      <c r="B199" s="29"/>
      <c r="C199" s="30"/>
      <c r="D199" s="19"/>
      <c r="E199" s="19"/>
      <c r="F199" s="19"/>
      <c r="G199" s="19"/>
      <c r="H199" s="20"/>
      <c r="I199" s="23"/>
      <c r="J199" s="60"/>
    </row>
    <row r="200" spans="1:10" ht="15.75" customHeight="1">
      <c r="A200" s="29"/>
      <c r="B200" s="29"/>
      <c r="C200" s="30"/>
      <c r="D200" s="19"/>
      <c r="E200" s="19"/>
      <c r="F200" s="19"/>
      <c r="G200" s="19"/>
      <c r="H200" s="20"/>
      <c r="I200" s="24"/>
      <c r="J200" s="60"/>
    </row>
    <row r="201" spans="1:10" ht="14.25" customHeight="1">
      <c r="A201" s="29"/>
      <c r="B201" s="29"/>
      <c r="C201" s="30"/>
      <c r="D201" s="19"/>
      <c r="E201" s="19"/>
      <c r="F201" s="19"/>
      <c r="G201" s="19"/>
      <c r="H201" s="20"/>
      <c r="I201" s="23"/>
      <c r="J201" s="60"/>
    </row>
    <row r="202" spans="1:10">
      <c r="A202" s="29"/>
      <c r="B202" s="29"/>
      <c r="C202" s="30"/>
      <c r="D202" s="19"/>
      <c r="E202" s="19"/>
      <c r="F202" s="19"/>
      <c r="G202" s="19"/>
      <c r="H202" s="20"/>
      <c r="I202" s="24"/>
      <c r="J202" s="60"/>
    </row>
    <row r="203" spans="1:10">
      <c r="A203" s="29"/>
      <c r="B203" s="29"/>
      <c r="C203" s="30"/>
      <c r="D203" s="19"/>
      <c r="E203" s="19"/>
      <c r="F203" s="19"/>
      <c r="G203" s="19"/>
      <c r="H203" s="20"/>
      <c r="I203" s="23"/>
      <c r="J203" s="60"/>
    </row>
    <row r="204" spans="1:10">
      <c r="A204" s="29"/>
      <c r="B204" s="29"/>
      <c r="C204" s="30"/>
      <c r="D204" s="19"/>
      <c r="E204" s="19"/>
      <c r="F204" s="19"/>
      <c r="G204" s="19"/>
      <c r="H204" s="20"/>
      <c r="I204" s="24"/>
      <c r="J204" s="60"/>
    </row>
    <row r="205" spans="1:10">
      <c r="A205" s="29"/>
      <c r="B205" s="29"/>
      <c r="C205" s="30"/>
      <c r="D205" s="19"/>
      <c r="E205" s="19"/>
      <c r="F205" s="19"/>
      <c r="G205" s="19"/>
      <c r="H205" s="20"/>
      <c r="I205" s="23"/>
      <c r="J205" s="60"/>
    </row>
    <row r="206" spans="1:10" ht="14.25" customHeight="1">
      <c r="A206" s="29"/>
      <c r="B206" s="29"/>
      <c r="C206" s="30"/>
      <c r="D206" s="19"/>
      <c r="E206" s="19"/>
      <c r="F206" s="19"/>
      <c r="G206" s="19"/>
      <c r="H206" s="20"/>
      <c r="I206" s="24"/>
      <c r="J206" s="60"/>
    </row>
    <row r="207" spans="1:10">
      <c r="A207" s="29"/>
      <c r="B207" s="29"/>
      <c r="C207" s="30"/>
      <c r="D207" s="19"/>
      <c r="E207" s="19"/>
      <c r="F207" s="19"/>
      <c r="G207" s="19"/>
      <c r="H207" s="20"/>
      <c r="I207" s="23"/>
      <c r="J207" s="61"/>
    </row>
    <row r="208" spans="1:10" ht="15" customHeight="1">
      <c r="H208" s="20"/>
      <c r="I208" s="24"/>
      <c r="J208" s="60"/>
    </row>
    <row r="209" spans="1:10">
      <c r="H209" s="20"/>
      <c r="I209" s="23"/>
      <c r="J209" s="60"/>
    </row>
    <row r="210" spans="1:10">
      <c r="H210" s="20"/>
      <c r="I210" s="24"/>
      <c r="J210" s="60"/>
    </row>
    <row r="211" spans="1:10">
      <c r="H211" s="20"/>
      <c r="I211" s="23"/>
      <c r="J211" s="60"/>
    </row>
    <row r="212" spans="1:10">
      <c r="H212" s="20"/>
      <c r="I212" s="24"/>
      <c r="J212" s="60"/>
    </row>
    <row r="213" spans="1:10">
      <c r="A213" s="29"/>
      <c r="B213" s="29"/>
      <c r="C213" s="30"/>
      <c r="D213" s="19"/>
      <c r="E213" s="19"/>
      <c r="F213" s="19"/>
      <c r="G213" s="19"/>
      <c r="H213" s="20"/>
      <c r="I213" s="23"/>
      <c r="J213" s="60"/>
    </row>
    <row r="214" spans="1:10">
      <c r="A214" s="29"/>
      <c r="B214" s="29"/>
      <c r="C214" s="30"/>
      <c r="D214" s="19"/>
      <c r="E214" s="19"/>
      <c r="F214" s="19"/>
      <c r="G214" s="19"/>
      <c r="H214" s="20"/>
      <c r="I214" s="24"/>
      <c r="J214" s="60"/>
    </row>
    <row r="215" spans="1:10">
      <c r="A215" s="29"/>
      <c r="B215" s="29"/>
      <c r="C215" s="30"/>
      <c r="D215" s="19"/>
      <c r="E215" s="19"/>
      <c r="F215" s="19"/>
      <c r="G215" s="19"/>
      <c r="H215" s="20"/>
      <c r="I215" s="23"/>
      <c r="J215" s="60"/>
    </row>
    <row r="216" spans="1:10">
      <c r="A216" s="29"/>
      <c r="B216" s="29"/>
      <c r="C216" s="30"/>
      <c r="D216" s="19"/>
      <c r="E216" s="19"/>
      <c r="F216" s="19"/>
      <c r="G216" s="19"/>
      <c r="H216" s="20"/>
      <c r="I216" s="24"/>
      <c r="J216" s="60"/>
    </row>
    <row r="217" spans="1:10">
      <c r="A217" s="29"/>
      <c r="B217" s="29"/>
      <c r="C217" s="30"/>
      <c r="D217" s="19"/>
      <c r="E217" s="19"/>
      <c r="F217" s="19"/>
      <c r="G217" s="19"/>
      <c r="H217" s="20"/>
      <c r="I217" s="23"/>
      <c r="J217" s="60"/>
    </row>
    <row r="218" spans="1:10">
      <c r="A218" s="29"/>
      <c r="B218" s="29"/>
      <c r="C218" s="30"/>
      <c r="D218" s="19"/>
      <c r="E218" s="19"/>
      <c r="F218" s="19"/>
      <c r="G218" s="19"/>
      <c r="H218" s="20"/>
      <c r="I218" s="24"/>
      <c r="J218" s="60"/>
    </row>
    <row r="219" spans="1:10">
      <c r="A219" s="29"/>
      <c r="B219" s="29"/>
      <c r="C219" s="30"/>
      <c r="D219" s="19"/>
      <c r="E219" s="19"/>
      <c r="F219" s="19"/>
      <c r="G219" s="19"/>
      <c r="H219" s="20"/>
      <c r="I219" s="23"/>
      <c r="J219" s="60"/>
    </row>
    <row r="220" spans="1:10">
      <c r="A220" s="29"/>
      <c r="B220" s="29"/>
      <c r="C220" s="30"/>
      <c r="D220" s="19"/>
      <c r="E220" s="19"/>
      <c r="F220" s="19"/>
      <c r="G220" s="19"/>
      <c r="H220" s="20"/>
      <c r="I220" s="24"/>
      <c r="J220" s="60"/>
    </row>
    <row r="221" spans="1:10">
      <c r="A221" s="29"/>
      <c r="B221" s="29"/>
      <c r="C221" s="30"/>
      <c r="D221" s="19"/>
      <c r="E221" s="19"/>
      <c r="F221" s="19"/>
      <c r="G221" s="19"/>
      <c r="H221" s="20"/>
      <c r="I221" s="23"/>
      <c r="J221" s="60"/>
    </row>
    <row r="222" spans="1:10">
      <c r="A222" s="29"/>
      <c r="B222" s="29"/>
      <c r="C222" s="30"/>
      <c r="D222" s="19"/>
      <c r="E222" s="19"/>
      <c r="F222" s="19"/>
      <c r="G222" s="19"/>
      <c r="H222" s="20"/>
      <c r="I222" s="24"/>
      <c r="J222" s="60"/>
    </row>
    <row r="223" spans="1:10">
      <c r="A223" s="29"/>
      <c r="B223" s="29"/>
      <c r="C223" s="30"/>
      <c r="D223" s="19"/>
      <c r="E223" s="19"/>
      <c r="F223" s="19"/>
      <c r="G223" s="19"/>
      <c r="H223" s="20"/>
      <c r="I223" s="23"/>
      <c r="J223" s="60"/>
    </row>
    <row r="224" spans="1:10">
      <c r="A224" s="29"/>
      <c r="B224" s="29"/>
      <c r="C224" s="30"/>
      <c r="D224" s="19"/>
      <c r="E224" s="19"/>
      <c r="F224" s="19"/>
      <c r="G224" s="19"/>
      <c r="H224" s="20"/>
      <c r="I224" s="24"/>
      <c r="J224" s="60"/>
    </row>
    <row r="225" spans="1:10">
      <c r="A225" s="29"/>
      <c r="B225" s="29"/>
      <c r="C225" s="30"/>
      <c r="D225" s="19"/>
      <c r="E225" s="19"/>
      <c r="F225" s="19"/>
      <c r="G225" s="19"/>
      <c r="H225" s="20"/>
      <c r="I225" s="23"/>
      <c r="J225" s="60"/>
    </row>
    <row r="226" spans="1:10">
      <c r="A226" s="29"/>
      <c r="B226" s="29"/>
      <c r="C226" s="30"/>
      <c r="D226" s="19"/>
      <c r="E226" s="19"/>
      <c r="F226" s="19"/>
      <c r="G226" s="19"/>
      <c r="H226" s="20"/>
      <c r="I226" s="24"/>
      <c r="J226" s="60"/>
    </row>
    <row r="227" spans="1:10">
      <c r="A227" s="29"/>
      <c r="B227" s="29"/>
      <c r="C227" s="30"/>
      <c r="D227" s="19"/>
      <c r="E227" s="19"/>
      <c r="F227" s="19"/>
      <c r="G227" s="19"/>
      <c r="H227" s="20"/>
      <c r="I227" s="23"/>
      <c r="J227" s="60"/>
    </row>
    <row r="228" spans="1:10">
      <c r="A228" s="29"/>
      <c r="B228" s="29"/>
      <c r="C228" s="30"/>
      <c r="D228" s="19"/>
      <c r="E228" s="19"/>
      <c r="F228" s="19"/>
      <c r="G228" s="19"/>
      <c r="H228" s="20"/>
      <c r="I228" s="24"/>
      <c r="J228" s="60"/>
    </row>
    <row r="229" spans="1:10">
      <c r="A229" s="26"/>
      <c r="B229" s="26"/>
      <c r="C229" s="28"/>
      <c r="D229" s="19"/>
      <c r="E229" s="19"/>
      <c r="F229" s="19"/>
      <c r="G229" s="19"/>
      <c r="H229" s="20"/>
      <c r="I229" s="23"/>
      <c r="J229" s="61"/>
    </row>
    <row r="231" spans="1:10" ht="15.75">
      <c r="A231" s="12"/>
      <c r="B231" s="12"/>
      <c r="C231" s="13"/>
      <c r="D231" s="13"/>
      <c r="E231" s="13"/>
      <c r="F231" s="13"/>
      <c r="H231" s="51"/>
      <c r="I231" s="51"/>
    </row>
    <row r="232" spans="1:10" ht="15.75">
      <c r="A232" s="12"/>
      <c r="B232" s="12"/>
      <c r="C232" s="13"/>
      <c r="D232" s="13"/>
      <c r="E232" s="13"/>
      <c r="F232" s="13"/>
      <c r="H232" s="51"/>
      <c r="I232" s="51"/>
    </row>
    <row r="233" spans="1:10">
      <c r="A233" s="14"/>
      <c r="B233" s="14"/>
      <c r="C233" s="13"/>
      <c r="D233" s="13"/>
      <c r="E233" s="13"/>
      <c r="F233" s="13"/>
      <c r="H233" s="13"/>
      <c r="I233" s="13"/>
    </row>
    <row r="234" spans="1:10" ht="15.75">
      <c r="A234" s="12"/>
      <c r="B234" s="12"/>
      <c r="C234" s="13"/>
      <c r="D234" s="13"/>
      <c r="E234" s="13"/>
      <c r="F234" s="13"/>
      <c r="H234" s="51"/>
      <c r="I234" s="51"/>
    </row>
    <row r="235" spans="1:10" ht="15.75">
      <c r="A235" s="12"/>
      <c r="B235" s="12"/>
      <c r="C235" s="13"/>
      <c r="D235" s="13"/>
      <c r="E235" s="13"/>
      <c r="F235" s="13"/>
      <c r="H235" s="51"/>
      <c r="I235" s="51"/>
    </row>
    <row r="236" spans="1:10">
      <c r="A236" s="6"/>
      <c r="B236" s="6"/>
    </row>
    <row r="237" spans="1:10" ht="15.75">
      <c r="A237" s="5"/>
      <c r="B237" s="5"/>
    </row>
    <row r="238" spans="1:10" ht="15.75">
      <c r="A238" s="5"/>
      <c r="B238" s="5"/>
    </row>
    <row r="285" spans="1:10" ht="15.75">
      <c r="A285" s="63" t="s">
        <v>0</v>
      </c>
      <c r="B285" s="63"/>
      <c r="C285" s="63"/>
      <c r="D285" s="63"/>
      <c r="E285" s="63"/>
      <c r="F285" s="63"/>
      <c r="G285" s="63"/>
      <c r="H285" s="63"/>
      <c r="I285" s="63"/>
      <c r="J285" s="63"/>
    </row>
    <row r="287" spans="1:10">
      <c r="A287" s="64" t="s">
        <v>7</v>
      </c>
      <c r="B287" s="64"/>
      <c r="C287" s="64"/>
      <c r="D287" s="64"/>
      <c r="E287" s="64"/>
      <c r="F287" s="64"/>
      <c r="G287" s="64"/>
      <c r="H287" s="64"/>
      <c r="I287" s="64"/>
      <c r="J287" s="64"/>
    </row>
    <row r="288" spans="1:10">
      <c r="A288" s="65"/>
      <c r="B288" s="65"/>
      <c r="C288" s="65"/>
      <c r="D288" s="65"/>
      <c r="E288" s="65"/>
      <c r="F288" s="65"/>
      <c r="G288" s="65"/>
      <c r="H288" s="65"/>
      <c r="I288" s="65"/>
      <c r="J288" s="65"/>
    </row>
    <row r="289" spans="1:10" ht="15.75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>
      <c r="A290" s="1" t="s">
        <v>5</v>
      </c>
      <c r="B290" s="1"/>
      <c r="C290" s="8"/>
      <c r="D290" s="97" t="s">
        <v>8</v>
      </c>
      <c r="E290" s="97"/>
      <c r="F290" s="97"/>
      <c r="G290" s="97"/>
      <c r="H290" s="97"/>
      <c r="I290" s="97"/>
      <c r="J290" s="97"/>
    </row>
    <row r="291" spans="1:10">
      <c r="A291" s="101" t="s">
        <v>16</v>
      </c>
      <c r="B291" s="101"/>
      <c r="C291" s="101"/>
      <c r="D291" s="8"/>
      <c r="E291" s="8"/>
      <c r="F291" s="8"/>
      <c r="G291" s="8"/>
      <c r="H291" t="s">
        <v>9</v>
      </c>
      <c r="J291" s="8"/>
    </row>
    <row r="292" spans="1:10">
      <c r="A292" s="102" t="s">
        <v>10</v>
      </c>
      <c r="B292" s="66"/>
      <c r="C292" s="104" t="s">
        <v>11</v>
      </c>
      <c r="D292" s="17"/>
      <c r="E292" s="17"/>
      <c r="F292" s="17"/>
      <c r="G292" s="17"/>
      <c r="H292" s="33" t="s">
        <v>14</v>
      </c>
      <c r="I292" s="21" t="s">
        <v>12</v>
      </c>
      <c r="J292" s="106" t="s">
        <v>1</v>
      </c>
    </row>
    <row r="293" spans="1:10">
      <c r="A293" s="103"/>
      <c r="B293" s="67"/>
      <c r="C293" s="105"/>
      <c r="D293" s="18"/>
      <c r="E293" s="18"/>
      <c r="F293" s="18"/>
      <c r="G293" s="18"/>
      <c r="H293" s="34" t="s">
        <v>15</v>
      </c>
      <c r="I293" s="22" t="s">
        <v>13</v>
      </c>
      <c r="J293" s="107"/>
    </row>
    <row r="294" spans="1:10">
      <c r="A294" s="25"/>
      <c r="B294" s="25"/>
      <c r="C294" s="27"/>
      <c r="D294" s="19"/>
      <c r="E294" s="19"/>
      <c r="F294" s="19"/>
      <c r="G294" s="19"/>
      <c r="H294" s="20" t="e">
        <f>SUM(D294+E294+F294+G294+#REF!+#REF!)</f>
        <v>#REF!</v>
      </c>
      <c r="I294" s="32" t="e">
        <f>SUM(H294+H295)</f>
        <v>#REF!</v>
      </c>
      <c r="J294" s="98"/>
    </row>
    <row r="295" spans="1:10">
      <c r="A295" s="29"/>
      <c r="B295" s="29"/>
      <c r="C295" s="30"/>
      <c r="D295" s="19"/>
      <c r="E295" s="19"/>
      <c r="F295" s="19"/>
      <c r="G295" s="19"/>
      <c r="H295" s="20" t="e">
        <f>SUM(D295+E295+F295+G295+#REF!+#REF!)</f>
        <v>#REF!</v>
      </c>
      <c r="I295" s="23" t="e">
        <f>SUM(H294+H295)</f>
        <v>#REF!</v>
      </c>
      <c r="J295" s="99"/>
    </row>
    <row r="296" spans="1:10">
      <c r="A296" s="29"/>
      <c r="B296" s="29"/>
      <c r="C296" s="30"/>
      <c r="D296" s="19"/>
      <c r="E296" s="19"/>
      <c r="F296" s="19"/>
      <c r="G296" s="19"/>
      <c r="H296" s="20" t="e">
        <f>SUM(D296+E296+F296+G296+#REF!+#REF!)</f>
        <v>#REF!</v>
      </c>
      <c r="I296" s="31" t="e">
        <f>SUM(H296+H297)</f>
        <v>#REF!</v>
      </c>
      <c r="J296" s="100"/>
    </row>
    <row r="297" spans="1:10">
      <c r="A297" s="26"/>
      <c r="B297" s="26"/>
      <c r="C297" s="28"/>
      <c r="D297" s="19"/>
      <c r="E297" s="19"/>
      <c r="F297" s="19"/>
      <c r="G297" s="19"/>
      <c r="H297" s="20" t="e">
        <f>SUM(D297+E297+F297+G297+#REF!+#REF!)</f>
        <v>#REF!</v>
      </c>
      <c r="I297" s="23" t="e">
        <f>SUM(H296+H297)</f>
        <v>#REF!</v>
      </c>
      <c r="J297" s="100"/>
    </row>
    <row r="298" spans="1:10">
      <c r="A298" s="29"/>
      <c r="B298" s="29"/>
      <c r="C298" s="30"/>
      <c r="D298" s="19"/>
      <c r="E298" s="19"/>
      <c r="F298" s="19"/>
      <c r="G298" s="19"/>
      <c r="H298" s="20" t="e">
        <f>SUM(D298+E298+F298+G298+#REF!+#REF!)</f>
        <v>#REF!</v>
      </c>
      <c r="I298" s="24" t="e">
        <f>SUM(H298+H299)</f>
        <v>#REF!</v>
      </c>
      <c r="J298" s="100"/>
    </row>
    <row r="299" spans="1:10">
      <c r="A299" s="29"/>
      <c r="B299" s="29"/>
      <c r="C299" s="30"/>
      <c r="D299" s="19"/>
      <c r="E299" s="19"/>
      <c r="F299" s="19"/>
      <c r="G299" s="19"/>
      <c r="H299" s="20" t="e">
        <f>SUM(D299+E299+F299+G299+#REF!+#REF!)</f>
        <v>#REF!</v>
      </c>
      <c r="I299" s="23" t="e">
        <f>SUM(H298+H299)</f>
        <v>#REF!</v>
      </c>
      <c r="J299" s="100"/>
    </row>
    <row r="300" spans="1:10">
      <c r="A300" s="29"/>
      <c r="B300" s="29"/>
      <c r="C300" s="30"/>
      <c r="D300" s="19"/>
      <c r="E300" s="19"/>
      <c r="F300" s="19"/>
      <c r="G300" s="19"/>
      <c r="H300" s="20" t="e">
        <f>SUM(D300+E300+F300+G300+#REF!+#REF!)</f>
        <v>#REF!</v>
      </c>
      <c r="I300" s="24" t="e">
        <f>SUM(H300+H301)</f>
        <v>#REF!</v>
      </c>
      <c r="J300" s="100"/>
    </row>
    <row r="301" spans="1:10">
      <c r="A301" s="29"/>
      <c r="B301" s="29"/>
      <c r="C301" s="30"/>
      <c r="D301" s="19"/>
      <c r="E301" s="19"/>
      <c r="F301" s="19"/>
      <c r="G301" s="19"/>
      <c r="H301" s="20" t="e">
        <f>SUM(D301+E301+F301+G301+#REF!+#REF!)</f>
        <v>#REF!</v>
      </c>
      <c r="I301" s="23" t="e">
        <f>SUM(H300+H301)</f>
        <v>#REF!</v>
      </c>
      <c r="J301" s="100"/>
    </row>
    <row r="302" spans="1:10">
      <c r="A302" s="29"/>
      <c r="B302" s="29"/>
      <c r="C302" s="30"/>
      <c r="D302" s="19"/>
      <c r="E302" s="19"/>
      <c r="F302" s="19"/>
      <c r="G302" s="19"/>
      <c r="H302" s="20" t="e">
        <f>SUM(D302+E302+F302+G302+#REF!+#REF!)</f>
        <v>#REF!</v>
      </c>
      <c r="I302" s="24" t="e">
        <f>SUM(H302+H303)</f>
        <v>#REF!</v>
      </c>
      <c r="J302" s="100"/>
    </row>
    <row r="303" spans="1:10">
      <c r="A303" s="29"/>
      <c r="B303" s="29"/>
      <c r="C303" s="30"/>
      <c r="D303" s="19"/>
      <c r="E303" s="19"/>
      <c r="F303" s="19"/>
      <c r="G303" s="19"/>
      <c r="H303" s="20" t="e">
        <f>SUM(D303+E303+F303+G303+#REF!+#REF!)</f>
        <v>#REF!</v>
      </c>
      <c r="I303" s="23" t="e">
        <f>SUM(H302+H303)</f>
        <v>#REF!</v>
      </c>
      <c r="J303" s="100"/>
    </row>
    <row r="304" spans="1:10">
      <c r="A304" s="29"/>
      <c r="B304" s="29"/>
      <c r="C304" s="30"/>
      <c r="D304" s="19"/>
      <c r="E304" s="19"/>
      <c r="F304" s="19"/>
      <c r="G304" s="19"/>
      <c r="H304" s="20" t="e">
        <f>SUM(D304+E304+F304+G304+#REF!+#REF!)</f>
        <v>#REF!</v>
      </c>
      <c r="I304" s="24" t="e">
        <f>SUM(H304+H305)</f>
        <v>#REF!</v>
      </c>
      <c r="J304" s="100"/>
    </row>
    <row r="305" spans="1:10">
      <c r="A305" s="29"/>
      <c r="B305" s="29"/>
      <c r="C305" s="30"/>
      <c r="D305" s="19"/>
      <c r="E305" s="19"/>
      <c r="F305" s="19"/>
      <c r="G305" s="19"/>
      <c r="H305" s="20" t="e">
        <f>SUM(D305+E305+F305+G305+#REF!+#REF!)</f>
        <v>#REF!</v>
      </c>
      <c r="I305" s="23" t="e">
        <f>SUM(H304+H305)</f>
        <v>#REF!</v>
      </c>
      <c r="J305" s="100"/>
    </row>
    <row r="306" spans="1:10">
      <c r="A306" s="29"/>
      <c r="B306" s="29"/>
      <c r="C306" s="30"/>
      <c r="D306" s="19"/>
      <c r="E306" s="19"/>
      <c r="F306" s="19"/>
      <c r="G306" s="19"/>
      <c r="H306" s="20" t="e">
        <f>SUM(D306+E306+F306+G306+#REF!+#REF!)</f>
        <v>#REF!</v>
      </c>
      <c r="I306" s="24" t="e">
        <f>SUM(H306+H307)</f>
        <v>#REF!</v>
      </c>
      <c r="J306" s="100"/>
    </row>
    <row r="307" spans="1:10">
      <c r="A307" s="29"/>
      <c r="B307" s="29"/>
      <c r="C307" s="30"/>
      <c r="D307" s="19"/>
      <c r="E307" s="19"/>
      <c r="F307" s="19"/>
      <c r="G307" s="19"/>
      <c r="H307" s="20" t="e">
        <f>SUM(D307+E307+F307+G307+#REF!+#REF!)</f>
        <v>#REF!</v>
      </c>
      <c r="I307" s="23" t="e">
        <f>SUM(H306+H307)</f>
        <v>#REF!</v>
      </c>
      <c r="J307" s="100"/>
    </row>
    <row r="308" spans="1:10">
      <c r="A308" s="29"/>
      <c r="B308" s="29"/>
      <c r="C308" s="30"/>
      <c r="D308" s="19"/>
      <c r="E308" s="19"/>
      <c r="F308" s="19"/>
      <c r="G308" s="19"/>
      <c r="H308" s="20" t="e">
        <f>SUM(D308+E308+F308+G308+#REF!+#REF!)</f>
        <v>#REF!</v>
      </c>
      <c r="I308" s="24" t="e">
        <f>SUM(H308+H309)</f>
        <v>#REF!</v>
      </c>
      <c r="J308" s="100"/>
    </row>
    <row r="309" spans="1:10">
      <c r="A309" s="29"/>
      <c r="B309" s="29"/>
      <c r="C309" s="30"/>
      <c r="D309" s="19"/>
      <c r="E309" s="19"/>
      <c r="F309" s="19"/>
      <c r="G309" s="19"/>
      <c r="H309" s="20" t="e">
        <f>SUM(D309+E309+F309+G309+#REF!+#REF!)</f>
        <v>#REF!</v>
      </c>
      <c r="I309" s="23" t="e">
        <f>SUM(H308+H309)</f>
        <v>#REF!</v>
      </c>
      <c r="J309" s="100"/>
    </row>
    <row r="310" spans="1:10">
      <c r="A310" s="29"/>
      <c r="B310" s="29"/>
      <c r="C310" s="30"/>
      <c r="D310" s="19"/>
      <c r="E310" s="19"/>
      <c r="F310" s="19"/>
      <c r="G310" s="19"/>
      <c r="H310" s="20" t="e">
        <f>SUM(D310+E310+F310+G310+#REF!+#REF!)</f>
        <v>#REF!</v>
      </c>
      <c r="I310" s="24" t="e">
        <f>SUM(H310+H311)</f>
        <v>#REF!</v>
      </c>
      <c r="J310" s="100"/>
    </row>
    <row r="311" spans="1:10">
      <c r="A311" s="29"/>
      <c r="B311" s="29"/>
      <c r="C311" s="30"/>
      <c r="D311" s="19"/>
      <c r="E311" s="19"/>
      <c r="F311" s="19"/>
      <c r="G311" s="19"/>
      <c r="H311" s="20" t="e">
        <f>SUM(D311+E311+F311+G311+#REF!+#REF!)</f>
        <v>#REF!</v>
      </c>
      <c r="I311" s="23" t="e">
        <f>SUM(H310+H311)</f>
        <v>#REF!</v>
      </c>
      <c r="J311" s="100"/>
    </row>
    <row r="312" spans="1:10">
      <c r="A312" s="29"/>
      <c r="B312" s="29"/>
      <c r="C312" s="30"/>
      <c r="D312" s="19"/>
      <c r="E312" s="19"/>
      <c r="F312" s="19"/>
      <c r="G312" s="19"/>
      <c r="H312" s="20" t="e">
        <f>SUM(D312+E312+F312+G312+#REF!+#REF!)</f>
        <v>#REF!</v>
      </c>
      <c r="I312" s="24" t="e">
        <f>SUM(H312+H313)</f>
        <v>#REF!</v>
      </c>
      <c r="J312" s="100"/>
    </row>
    <row r="313" spans="1:10">
      <c r="A313" s="29"/>
      <c r="B313" s="29"/>
      <c r="C313" s="30"/>
      <c r="D313" s="19"/>
      <c r="E313" s="19"/>
      <c r="F313" s="19"/>
      <c r="G313" s="19"/>
      <c r="H313" s="20" t="e">
        <f>SUM(D313+E313+F313+G313+#REF!+#REF!)</f>
        <v>#REF!</v>
      </c>
      <c r="I313" s="23" t="e">
        <f>SUM(H312+H313)</f>
        <v>#REF!</v>
      </c>
      <c r="J313" s="100"/>
    </row>
    <row r="314" spans="1:10">
      <c r="A314" s="29"/>
      <c r="B314" s="29"/>
      <c r="C314" s="30"/>
      <c r="D314" s="19"/>
      <c r="E314" s="19"/>
      <c r="F314" s="19"/>
      <c r="G314" s="19"/>
      <c r="H314" s="20" t="e">
        <f>SUM(D314+E314+F314+G314+#REF!+#REF!)</f>
        <v>#REF!</v>
      </c>
      <c r="I314" s="24" t="e">
        <f>SUM(H314+H315)</f>
        <v>#REF!</v>
      </c>
      <c r="J314" s="100"/>
    </row>
    <row r="315" spans="1:10">
      <c r="A315" s="29"/>
      <c r="B315" s="29"/>
      <c r="C315" s="30"/>
      <c r="D315" s="19"/>
      <c r="E315" s="19"/>
      <c r="F315" s="19"/>
      <c r="G315" s="19"/>
      <c r="H315" s="20" t="e">
        <f>SUM(D315+E315+F315+G315+#REF!+#REF!)</f>
        <v>#REF!</v>
      </c>
      <c r="I315" s="23" t="e">
        <f>SUM(H314+H315)</f>
        <v>#REF!</v>
      </c>
      <c r="J315" s="99"/>
    </row>
    <row r="316" spans="1:10">
      <c r="A316" s="29"/>
      <c r="B316" s="29"/>
      <c r="C316" s="30"/>
      <c r="D316" s="19"/>
      <c r="E316" s="19"/>
      <c r="F316" s="19"/>
      <c r="G316" s="19"/>
      <c r="H316" s="20" t="e">
        <f>SUM(D316+E316+F316+G316+#REF!+#REF!)</f>
        <v>#REF!</v>
      </c>
      <c r="I316" s="24" t="e">
        <f>SUM(H316+H317)</f>
        <v>#REF!</v>
      </c>
      <c r="J316" s="100"/>
    </row>
    <row r="317" spans="1:10">
      <c r="A317" s="29"/>
      <c r="B317" s="29"/>
      <c r="C317" s="30"/>
      <c r="D317" s="19"/>
      <c r="E317" s="19"/>
      <c r="F317" s="19"/>
      <c r="G317" s="19"/>
      <c r="H317" s="20" t="e">
        <f>SUM(D317+E317+F317+G317+#REF!+#REF!)</f>
        <v>#REF!</v>
      </c>
      <c r="I317" s="23" t="e">
        <f>SUM(H316+H317)</f>
        <v>#REF!</v>
      </c>
      <c r="J317" s="100"/>
    </row>
    <row r="318" spans="1:10">
      <c r="A318" s="29"/>
      <c r="B318" s="29"/>
      <c r="C318" s="30"/>
      <c r="D318" s="19"/>
      <c r="E318" s="19"/>
      <c r="F318" s="19"/>
      <c r="G318" s="19"/>
      <c r="H318" s="20" t="e">
        <f>SUM(D318+E318+F318+G318+#REF!+#REF!)</f>
        <v>#REF!</v>
      </c>
      <c r="I318" s="24" t="e">
        <f>SUM(H318+H319)</f>
        <v>#REF!</v>
      </c>
      <c r="J318" s="100"/>
    </row>
    <row r="319" spans="1:10">
      <c r="A319" s="29"/>
      <c r="B319" s="29"/>
      <c r="C319" s="30"/>
      <c r="D319" s="19"/>
      <c r="E319" s="19"/>
      <c r="F319" s="19"/>
      <c r="G319" s="19"/>
      <c r="H319" s="20" t="e">
        <f>SUM(D319+E319+F319+G319+#REF!+#REF!)</f>
        <v>#REF!</v>
      </c>
      <c r="I319" s="23" t="e">
        <f>SUM(H318+H319)</f>
        <v>#REF!</v>
      </c>
      <c r="J319" s="100"/>
    </row>
    <row r="320" spans="1:10">
      <c r="A320" s="29"/>
      <c r="B320" s="29"/>
      <c r="C320" s="30"/>
      <c r="D320" s="19"/>
      <c r="E320" s="19"/>
      <c r="F320" s="19"/>
      <c r="G320" s="19"/>
      <c r="H320" s="20" t="e">
        <f>SUM(D320+E320+F320+G320+#REF!+#REF!)</f>
        <v>#REF!</v>
      </c>
      <c r="I320" s="24" t="e">
        <f>SUM(H320+H321)</f>
        <v>#REF!</v>
      </c>
      <c r="J320" s="100"/>
    </row>
    <row r="321" spans="1:10">
      <c r="A321" s="29"/>
      <c r="B321" s="29"/>
      <c r="C321" s="30"/>
      <c r="D321" s="19"/>
      <c r="E321" s="19"/>
      <c r="F321" s="19"/>
      <c r="G321" s="19"/>
      <c r="H321" s="20" t="e">
        <f>SUM(D321+E321+F321+G321+#REF!+#REF!)</f>
        <v>#REF!</v>
      </c>
      <c r="I321" s="23" t="e">
        <f>SUM(H320+H321)</f>
        <v>#REF!</v>
      </c>
      <c r="J321" s="100"/>
    </row>
    <row r="322" spans="1:10">
      <c r="A322" s="29"/>
      <c r="B322" s="29"/>
      <c r="C322" s="30"/>
      <c r="D322" s="19"/>
      <c r="E322" s="19"/>
      <c r="F322" s="19"/>
      <c r="G322" s="19"/>
      <c r="H322" s="20" t="e">
        <f>SUM(D322+E322+F322+G322+#REF!+#REF!)</f>
        <v>#REF!</v>
      </c>
      <c r="I322" s="24" t="e">
        <f>SUM(H322+H323)</f>
        <v>#REF!</v>
      </c>
      <c r="J322" s="100"/>
    </row>
    <row r="323" spans="1:10">
      <c r="A323" s="29"/>
      <c r="B323" s="29"/>
      <c r="C323" s="30"/>
      <c r="D323" s="19"/>
      <c r="E323" s="19"/>
      <c r="F323" s="19"/>
      <c r="G323" s="19"/>
      <c r="H323" s="20" t="e">
        <f>SUM(D323+E323+F323+G323+#REF!+#REF!)</f>
        <v>#REF!</v>
      </c>
      <c r="I323" s="23" t="e">
        <f>SUM(H322+H323)</f>
        <v>#REF!</v>
      </c>
      <c r="J323" s="100"/>
    </row>
    <row r="324" spans="1:10">
      <c r="A324" s="29"/>
      <c r="B324" s="29"/>
      <c r="C324" s="30"/>
      <c r="D324" s="19"/>
      <c r="E324" s="19"/>
      <c r="F324" s="19"/>
      <c r="G324" s="19"/>
      <c r="H324" s="20" t="e">
        <f>SUM(D324+E324+F324+G324+#REF!+#REF!)</f>
        <v>#REF!</v>
      </c>
      <c r="I324" s="24" t="e">
        <f>SUM(H324+H325)</f>
        <v>#REF!</v>
      </c>
      <c r="J324" s="100"/>
    </row>
    <row r="325" spans="1:10">
      <c r="A325" s="29"/>
      <c r="B325" s="29"/>
      <c r="C325" s="30"/>
      <c r="D325" s="19"/>
      <c r="E325" s="19"/>
      <c r="F325" s="19"/>
      <c r="G325" s="19"/>
      <c r="H325" s="20" t="e">
        <f>SUM(D325+E325+F325+G325+#REF!+#REF!)</f>
        <v>#REF!</v>
      </c>
      <c r="I325" s="23" t="e">
        <f>SUM(H324+H325)</f>
        <v>#REF!</v>
      </c>
      <c r="J325" s="100"/>
    </row>
    <row r="326" spans="1:10">
      <c r="A326" s="29"/>
      <c r="B326" s="29"/>
      <c r="C326" s="30"/>
      <c r="D326" s="19"/>
      <c r="E326" s="19"/>
      <c r="F326" s="19"/>
      <c r="G326" s="19"/>
      <c r="H326" s="20" t="e">
        <f>SUM(D326+E326+F326+G326+#REF!+#REF!)</f>
        <v>#REF!</v>
      </c>
      <c r="I326" s="24" t="e">
        <f>SUM(H326+H327)</f>
        <v>#REF!</v>
      </c>
      <c r="J326" s="100"/>
    </row>
    <row r="327" spans="1:10">
      <c r="A327" s="29"/>
      <c r="B327" s="29"/>
      <c r="C327" s="30"/>
      <c r="D327" s="19"/>
      <c r="E327" s="19"/>
      <c r="F327" s="19"/>
      <c r="G327" s="19"/>
      <c r="H327" s="20" t="e">
        <f>SUM(D327+E327+F327+G327+#REF!+#REF!)</f>
        <v>#REF!</v>
      </c>
      <c r="I327" s="23" t="e">
        <f>SUM(H326+H327)</f>
        <v>#REF!</v>
      </c>
      <c r="J327" s="100"/>
    </row>
    <row r="328" spans="1:10">
      <c r="A328" s="29"/>
      <c r="B328" s="29"/>
      <c r="C328" s="30"/>
      <c r="D328" s="19"/>
      <c r="E328" s="19"/>
      <c r="F328" s="19"/>
      <c r="G328" s="19"/>
      <c r="H328" s="20" t="e">
        <f>SUM(D328+E328+F328+G328+#REF!+#REF!)</f>
        <v>#REF!</v>
      </c>
      <c r="I328" s="24" t="e">
        <f>SUM(H328+H329)</f>
        <v>#REF!</v>
      </c>
      <c r="J328" s="100"/>
    </row>
    <row r="329" spans="1:10">
      <c r="A329" s="29"/>
      <c r="B329" s="29"/>
      <c r="C329" s="30"/>
      <c r="D329" s="19"/>
      <c r="E329" s="19"/>
      <c r="F329" s="19"/>
      <c r="G329" s="19"/>
      <c r="H329" s="20" t="e">
        <f>SUM(D329+E329+F329+G329+#REF!+#REF!)</f>
        <v>#REF!</v>
      </c>
      <c r="I329" s="23" t="e">
        <f>SUM(H328+H329)</f>
        <v>#REF!</v>
      </c>
      <c r="J329" s="100"/>
    </row>
    <row r="330" spans="1:10">
      <c r="A330" s="29"/>
      <c r="B330" s="29"/>
      <c r="C330" s="30"/>
      <c r="D330" s="19"/>
      <c r="E330" s="19"/>
      <c r="F330" s="19"/>
      <c r="G330" s="19"/>
      <c r="H330" s="20" t="e">
        <f>SUM(D330+E330+F330+G330+#REF!+#REF!)</f>
        <v>#REF!</v>
      </c>
      <c r="I330" s="24" t="e">
        <f>SUM(H330+H331)</f>
        <v>#REF!</v>
      </c>
      <c r="J330" s="100"/>
    </row>
    <row r="331" spans="1:10">
      <c r="A331" s="29"/>
      <c r="B331" s="29"/>
      <c r="C331" s="30"/>
      <c r="D331" s="19"/>
      <c r="E331" s="19"/>
      <c r="F331" s="19"/>
      <c r="G331" s="19"/>
      <c r="H331" s="20" t="e">
        <f>SUM(D331+E331+F331+G331+#REF!+#REF!)</f>
        <v>#REF!</v>
      </c>
      <c r="I331" s="23" t="e">
        <f>SUM(H330+H331)</f>
        <v>#REF!</v>
      </c>
      <c r="J331" s="100"/>
    </row>
    <row r="332" spans="1:10">
      <c r="A332" s="29"/>
      <c r="B332" s="29"/>
      <c r="C332" s="30"/>
      <c r="D332" s="19"/>
      <c r="E332" s="19"/>
      <c r="F332" s="19"/>
      <c r="G332" s="19"/>
      <c r="H332" s="20" t="e">
        <f>SUM(D332+E332+F332+G332+#REF!+#REF!)</f>
        <v>#REF!</v>
      </c>
      <c r="I332" s="24" t="e">
        <f>SUM(H332+H333)</f>
        <v>#REF!</v>
      </c>
      <c r="J332" s="100"/>
    </row>
    <row r="333" spans="1:10">
      <c r="A333" s="29"/>
      <c r="B333" s="29"/>
      <c r="C333" s="30"/>
      <c r="D333" s="19"/>
      <c r="E333" s="19"/>
      <c r="F333" s="19"/>
      <c r="G333" s="19"/>
      <c r="H333" s="20" t="e">
        <f>SUM(D333+E333+F333+G333+#REF!+#REF!)</f>
        <v>#REF!</v>
      </c>
      <c r="I333" s="23" t="e">
        <f>SUM(H332+H333)</f>
        <v>#REF!</v>
      </c>
      <c r="J333" s="100"/>
    </row>
    <row r="334" spans="1:10">
      <c r="A334" s="29"/>
      <c r="B334" s="29"/>
      <c r="C334" s="30"/>
      <c r="D334" s="19"/>
      <c r="E334" s="19"/>
      <c r="F334" s="19"/>
      <c r="G334" s="19"/>
      <c r="H334" s="20" t="e">
        <f>SUM(D334+E334+F334+G334+#REF!+#REF!)</f>
        <v>#REF!</v>
      </c>
      <c r="I334" s="24" t="e">
        <f>SUM(H334+H335)</f>
        <v>#REF!</v>
      </c>
      <c r="J334" s="100"/>
    </row>
    <row r="335" spans="1:10">
      <c r="A335" s="29"/>
      <c r="B335" s="29"/>
      <c r="C335" s="30"/>
      <c r="D335" s="19"/>
      <c r="E335" s="19"/>
      <c r="F335" s="19"/>
      <c r="G335" s="19"/>
      <c r="H335" s="20" t="e">
        <f>SUM(D335+E335+F335+G335+#REF!+#REF!)</f>
        <v>#REF!</v>
      </c>
      <c r="I335" s="23" t="e">
        <f>SUM(H334+H335)</f>
        <v>#REF!</v>
      </c>
      <c r="J335" s="100"/>
    </row>
    <row r="336" spans="1:10">
      <c r="A336" s="29"/>
      <c r="B336" s="29"/>
      <c r="C336" s="30"/>
      <c r="D336" s="19"/>
      <c r="E336" s="19"/>
      <c r="F336" s="19"/>
      <c r="G336" s="19"/>
      <c r="H336" s="20" t="e">
        <f>SUM(D336+E336+F336+G336+#REF!+#REF!)</f>
        <v>#REF!</v>
      </c>
      <c r="I336" s="24" t="e">
        <f>SUM(H336+H337)</f>
        <v>#REF!</v>
      </c>
      <c r="J336" s="100"/>
    </row>
    <row r="337" spans="1:10">
      <c r="A337" s="26"/>
      <c r="B337" s="26"/>
      <c r="C337" s="28"/>
      <c r="D337" s="19"/>
      <c r="E337" s="19"/>
      <c r="F337" s="19"/>
      <c r="G337" s="19"/>
      <c r="H337" s="20" t="e">
        <f>SUM(D337+E337+F337+G337+#REF!+#REF!)</f>
        <v>#REF!</v>
      </c>
      <c r="I337" s="23" t="e">
        <f>SUM(H336+H337)</f>
        <v>#REF!</v>
      </c>
      <c r="J337" s="99"/>
    </row>
    <row r="339" spans="1:10" ht="15.75">
      <c r="A339" s="12" t="s">
        <v>2</v>
      </c>
      <c r="B339" s="12"/>
      <c r="C339" s="13"/>
      <c r="D339" s="13"/>
      <c r="E339" s="13"/>
      <c r="F339" s="13"/>
      <c r="H339" s="108"/>
      <c r="I339" s="108"/>
    </row>
    <row r="340" spans="1:10" ht="15.75">
      <c r="A340" s="12" t="s">
        <v>6</v>
      </c>
      <c r="B340" s="12"/>
      <c r="C340" s="13"/>
      <c r="D340" s="13"/>
      <c r="E340" s="13"/>
      <c r="F340" s="13"/>
      <c r="H340" s="109"/>
      <c r="I340" s="109"/>
    </row>
    <row r="341" spans="1:10">
      <c r="A341" s="14"/>
      <c r="B341" s="14"/>
      <c r="C341" s="13"/>
      <c r="D341" s="13"/>
      <c r="E341" s="13"/>
      <c r="F341" s="13"/>
      <c r="H341" s="13"/>
      <c r="I341" s="13"/>
    </row>
    <row r="342" spans="1:10" ht="15.75">
      <c r="A342" s="12" t="s">
        <v>3</v>
      </c>
      <c r="B342" s="12"/>
      <c r="C342" s="13"/>
      <c r="D342" s="13"/>
      <c r="E342" s="13"/>
      <c r="F342" s="13"/>
      <c r="H342" s="108"/>
      <c r="I342" s="108"/>
    </row>
    <row r="343" spans="1:10" ht="15.75">
      <c r="A343" s="12" t="s">
        <v>4</v>
      </c>
      <c r="B343" s="12"/>
      <c r="C343" s="13"/>
      <c r="D343" s="13"/>
      <c r="E343" s="13"/>
      <c r="F343" s="13"/>
      <c r="H343" s="108"/>
      <c r="I343" s="108"/>
    </row>
  </sheetData>
  <sortState ref="A84:I105">
    <sortCondition descending="1" ref="I84"/>
  </sortState>
  <mergeCells count="104">
    <mergeCell ref="J116:J117"/>
    <mergeCell ref="J100:J101"/>
    <mergeCell ref="J102:J103"/>
    <mergeCell ref="J104:J105"/>
    <mergeCell ref="J108:J109"/>
    <mergeCell ref="J84:J85"/>
    <mergeCell ref="J88:J89"/>
    <mergeCell ref="J90:J91"/>
    <mergeCell ref="J92:J93"/>
    <mergeCell ref="J62:J63"/>
    <mergeCell ref="J40:J41"/>
    <mergeCell ref="J44:J45"/>
    <mergeCell ref="J28:J29"/>
    <mergeCell ref="J38:J39"/>
    <mergeCell ref="J110:J111"/>
    <mergeCell ref="J112:J113"/>
    <mergeCell ref="J114:J115"/>
    <mergeCell ref="J58:J59"/>
    <mergeCell ref="J82:J83"/>
    <mergeCell ref="J86:J87"/>
    <mergeCell ref="J96:J97"/>
    <mergeCell ref="J98:J99"/>
    <mergeCell ref="H342:I342"/>
    <mergeCell ref="H343:I343"/>
    <mergeCell ref="J324:J325"/>
    <mergeCell ref="J326:J327"/>
    <mergeCell ref="J328:J329"/>
    <mergeCell ref="J330:J331"/>
    <mergeCell ref="J332:J333"/>
    <mergeCell ref="J334:J335"/>
    <mergeCell ref="J336:J337"/>
    <mergeCell ref="H339:I339"/>
    <mergeCell ref="H340:I340"/>
    <mergeCell ref="A292:A293"/>
    <mergeCell ref="C292:C293"/>
    <mergeCell ref="J292:J293"/>
    <mergeCell ref="J322:J323"/>
    <mergeCell ref="J312:J313"/>
    <mergeCell ref="J300:J301"/>
    <mergeCell ref="J302:J303"/>
    <mergeCell ref="J304:J305"/>
    <mergeCell ref="J306:J307"/>
    <mergeCell ref="J308:J309"/>
    <mergeCell ref="J314:J315"/>
    <mergeCell ref="J316:J317"/>
    <mergeCell ref="J318:J319"/>
    <mergeCell ref="J320:J321"/>
    <mergeCell ref="J310:J311"/>
    <mergeCell ref="J298:J299"/>
    <mergeCell ref="D290:J290"/>
    <mergeCell ref="J294:J295"/>
    <mergeCell ref="J296:J297"/>
    <mergeCell ref="A66:A67"/>
    <mergeCell ref="J52:J53"/>
    <mergeCell ref="J68:J69"/>
    <mergeCell ref="A108:A109"/>
    <mergeCell ref="B108:B109"/>
    <mergeCell ref="C108:C109"/>
    <mergeCell ref="A82:A83"/>
    <mergeCell ref="B82:B83"/>
    <mergeCell ref="C82:C83"/>
    <mergeCell ref="J70:J71"/>
    <mergeCell ref="J78:J79"/>
    <mergeCell ref="B66:B67"/>
    <mergeCell ref="C66:C67"/>
    <mergeCell ref="J66:J67"/>
    <mergeCell ref="J72:J73"/>
    <mergeCell ref="J74:J75"/>
    <mergeCell ref="A291:C291"/>
    <mergeCell ref="J56:J57"/>
    <mergeCell ref="J60:J61"/>
    <mergeCell ref="J76:J77"/>
    <mergeCell ref="J94:J95"/>
    <mergeCell ref="J30:J31"/>
    <mergeCell ref="J32:J33"/>
    <mergeCell ref="J34:J35"/>
    <mergeCell ref="A26:A27"/>
    <mergeCell ref="B26:B27"/>
    <mergeCell ref="C26:C27"/>
    <mergeCell ref="J26:J27"/>
    <mergeCell ref="A1:J1"/>
    <mergeCell ref="A2:J2"/>
    <mergeCell ref="A3:J3"/>
    <mergeCell ref="A8:A9"/>
    <mergeCell ref="B8:B9"/>
    <mergeCell ref="C8:C9"/>
    <mergeCell ref="J8:J9"/>
    <mergeCell ref="J20:J21"/>
    <mergeCell ref="J22:J23"/>
    <mergeCell ref="J10:J11"/>
    <mergeCell ref="J14:J15"/>
    <mergeCell ref="J16:J17"/>
    <mergeCell ref="J12:J13"/>
    <mergeCell ref="J18:J19"/>
    <mergeCell ref="A48:A49"/>
    <mergeCell ref="B48:B49"/>
    <mergeCell ref="C48:C49"/>
    <mergeCell ref="J48:J49"/>
    <mergeCell ref="J50:J51"/>
    <mergeCell ref="J54:J55"/>
    <mergeCell ref="A38:A39"/>
    <mergeCell ref="B38:B39"/>
    <mergeCell ref="C38:C39"/>
    <mergeCell ref="J42:J43"/>
  </mergeCells>
  <pageMargins left="0.31496062992125984" right="0.11811023622047245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Пер-во гор.</vt:lpstr>
      <vt:lpstr>Лист2</vt:lpstr>
      <vt:lpstr>Лист3</vt:lpstr>
    </vt:vector>
  </TitlesOfParts>
  <Company>СДЮШОР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</dc:creator>
  <cp:lastModifiedBy>Ирина</cp:lastModifiedBy>
  <cp:lastPrinted>2015-10-19T08:34:41Z</cp:lastPrinted>
  <dcterms:created xsi:type="dcterms:W3CDTF">2011-01-12T10:24:24Z</dcterms:created>
  <dcterms:modified xsi:type="dcterms:W3CDTF">2015-10-26T07:21:55Z</dcterms:modified>
</cp:coreProperties>
</file>